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00" windowWidth="6756" windowHeight="5712" tabRatio="597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13" sheetId="5" r:id="rId5"/>
    <sheet name="Лист14" sheetId="6" r:id="rId6"/>
    <sheet name="Лист15" sheetId="7" r:id="rId7"/>
    <sheet name="Лист16" sheetId="8" r:id="rId8"/>
  </sheets>
  <definedNames/>
  <calcPr fullCalcOnLoad="1"/>
</workbook>
</file>

<file path=xl/sharedStrings.xml><?xml version="1.0" encoding="utf-8"?>
<sst xmlns="http://schemas.openxmlformats.org/spreadsheetml/2006/main" count="905" uniqueCount="242">
  <si>
    <t>Подростковая группа Юноши</t>
  </si>
  <si>
    <t>Трудность</t>
  </si>
  <si>
    <t>Наим. соревнов.</t>
  </si>
  <si>
    <t>Гр</t>
  </si>
  <si>
    <t>Ком</t>
  </si>
  <si>
    <t>Невские вертикали</t>
  </si>
  <si>
    <t>Хибинская весна</t>
  </si>
  <si>
    <t>Хибинская весна бол</t>
  </si>
  <si>
    <t>Пер России</t>
  </si>
  <si>
    <t>Пер России бол</t>
  </si>
  <si>
    <t>Закл. этап</t>
  </si>
  <si>
    <t>Сумма</t>
  </si>
  <si>
    <t>Тер-Миносян А</t>
  </si>
  <si>
    <t>Д9</t>
  </si>
  <si>
    <t>Попков Я</t>
  </si>
  <si>
    <t>О</t>
  </si>
  <si>
    <t>Снопов С</t>
  </si>
  <si>
    <t>В</t>
  </si>
  <si>
    <t>Левашенко А</t>
  </si>
  <si>
    <t>Д</t>
  </si>
  <si>
    <t>Багов А</t>
  </si>
  <si>
    <t>К</t>
  </si>
  <si>
    <t>Соболев И</t>
  </si>
  <si>
    <t>Юрков А</t>
  </si>
  <si>
    <t>Никитин А</t>
  </si>
  <si>
    <t>Дьяченко Д</t>
  </si>
  <si>
    <t>Цевин П</t>
  </si>
  <si>
    <t>Мусаханов К</t>
  </si>
  <si>
    <t>Я</t>
  </si>
  <si>
    <t>Тарасов Е</t>
  </si>
  <si>
    <t>Егоров Б</t>
  </si>
  <si>
    <t>Волков Д</t>
  </si>
  <si>
    <t>Смирнов В</t>
  </si>
  <si>
    <t>Гладышев А</t>
  </si>
  <si>
    <t>СП</t>
  </si>
  <si>
    <t>Муравенко А</t>
  </si>
  <si>
    <t>Логиневский В</t>
  </si>
  <si>
    <t>Белых М</t>
  </si>
  <si>
    <t>Скорость</t>
  </si>
  <si>
    <t>Хибин весна</t>
  </si>
  <si>
    <t>Подростковая группа Девушки</t>
  </si>
  <si>
    <t>Пер-во Ящерки</t>
  </si>
  <si>
    <t>Даниленко Е</t>
  </si>
  <si>
    <t>Носкова О</t>
  </si>
  <si>
    <t>Пустовая Т</t>
  </si>
  <si>
    <t>Мартемьянова Е</t>
  </si>
  <si>
    <t>Брускова Ю</t>
  </si>
  <si>
    <t>Чернова Е</t>
  </si>
  <si>
    <t>Виз</t>
  </si>
  <si>
    <t>Магеркина В</t>
  </si>
  <si>
    <t>Малинкина П</t>
  </si>
  <si>
    <t>Пилипчук В</t>
  </si>
  <si>
    <t>Сретенская А</t>
  </si>
  <si>
    <t>Шишова Л</t>
  </si>
  <si>
    <t>Хохлова А</t>
  </si>
  <si>
    <t>Гурова А</t>
  </si>
  <si>
    <t>Яковенко А</t>
  </si>
  <si>
    <t>Будникова А</t>
  </si>
  <si>
    <t>Балабанова В</t>
  </si>
  <si>
    <t>Логиневская А</t>
  </si>
  <si>
    <t>Болихова А</t>
  </si>
  <si>
    <t xml:space="preserve"> </t>
  </si>
  <si>
    <t>Младшая группа. Юноши.</t>
  </si>
  <si>
    <t>Шмачилин К</t>
  </si>
  <si>
    <t>Курсин В</t>
  </si>
  <si>
    <t>Павлов С</t>
  </si>
  <si>
    <t>Сдобников Ю</t>
  </si>
  <si>
    <t>Сытько Е</t>
  </si>
  <si>
    <t>Токарев Ю</t>
  </si>
  <si>
    <t>Андрианов В</t>
  </si>
  <si>
    <t>Поздняков И</t>
  </si>
  <si>
    <t>Волков Петр</t>
  </si>
  <si>
    <t>Попов И</t>
  </si>
  <si>
    <t>Волков Пав</t>
  </si>
  <si>
    <t>Гельманов Р</t>
  </si>
  <si>
    <t>Ткаченко Д</t>
  </si>
  <si>
    <t>Зотов И</t>
  </si>
  <si>
    <t>Маликов А</t>
  </si>
  <si>
    <t>Ви</t>
  </si>
  <si>
    <t>Мед</t>
  </si>
  <si>
    <t>Яковлев М</t>
  </si>
  <si>
    <t>Черняк К</t>
  </si>
  <si>
    <t>Тигин А</t>
  </si>
  <si>
    <t>Солдатов М</t>
  </si>
  <si>
    <t>Тарасов М</t>
  </si>
  <si>
    <t>Младшая группа. Девушки.</t>
  </si>
  <si>
    <t>Балыбердина С</t>
  </si>
  <si>
    <t>Пустовая Ю</t>
  </si>
  <si>
    <t>Никитина К</t>
  </si>
  <si>
    <t>Кузнецова К</t>
  </si>
  <si>
    <t>Курочкина Н</t>
  </si>
  <si>
    <t>Долгалева А</t>
  </si>
  <si>
    <t>Старшая группа Юноши</t>
  </si>
  <si>
    <t>Малинин Д</t>
  </si>
  <si>
    <t>Яковлев С</t>
  </si>
  <si>
    <t>Насыров Р</t>
  </si>
  <si>
    <t>Максимов С</t>
  </si>
  <si>
    <t>Рудько Д</t>
  </si>
  <si>
    <t>Галанин М</t>
  </si>
  <si>
    <t>Карпов А</t>
  </si>
  <si>
    <t>маи</t>
  </si>
  <si>
    <t>Машков М</t>
  </si>
  <si>
    <t>Филин М</t>
  </si>
  <si>
    <t>Максимов Д</t>
  </si>
  <si>
    <t>Пашков Ю</t>
  </si>
  <si>
    <t>Яковлев А</t>
  </si>
  <si>
    <t>Седенков Т</t>
  </si>
  <si>
    <t>Старшая группа Девушки</t>
  </si>
  <si>
    <t>Балакирева А</t>
  </si>
  <si>
    <t>Агафонова М</t>
  </si>
  <si>
    <t>Агапонова А</t>
  </si>
  <si>
    <t>Тилицина Е</t>
  </si>
  <si>
    <t>Букина Т</t>
  </si>
  <si>
    <t>Пилипчук Л</t>
  </si>
  <si>
    <t>Лукашева Н</t>
  </si>
  <si>
    <t>Юниоры</t>
  </si>
  <si>
    <t>Юниорки</t>
  </si>
  <si>
    <t>Ракицкая А</t>
  </si>
  <si>
    <t>Место</t>
  </si>
  <si>
    <t>2002 год</t>
  </si>
  <si>
    <t>2003 г итог</t>
  </si>
  <si>
    <t>Иванов П</t>
  </si>
  <si>
    <t>Степаньков А</t>
  </si>
  <si>
    <t>Клемин А</t>
  </si>
  <si>
    <t>Антонов Д</t>
  </si>
  <si>
    <t>Малащенко Д</t>
  </si>
  <si>
    <t>Зобин А</t>
  </si>
  <si>
    <t>Чарыков И</t>
  </si>
  <si>
    <t>Данилин К</t>
  </si>
  <si>
    <t>Космачев М</t>
  </si>
  <si>
    <t>Буров Н</t>
  </si>
  <si>
    <t>Шутин М</t>
  </si>
  <si>
    <t>Салманов Р</t>
  </si>
  <si>
    <t>Володин А</t>
  </si>
  <si>
    <t>Горбунов Д</t>
  </si>
  <si>
    <t>Зинич Д</t>
  </si>
  <si>
    <t>Шаргалин А</t>
  </si>
  <si>
    <t>Уткина Е</t>
  </si>
  <si>
    <t>Носкова С</t>
  </si>
  <si>
    <t>Королева Н</t>
  </si>
  <si>
    <t>Анисимова А</t>
  </si>
  <si>
    <t>Ериков А</t>
  </si>
  <si>
    <t>Никишин П</t>
  </si>
  <si>
    <t>Новикова А</t>
  </si>
  <si>
    <t>Пер-во Королева</t>
  </si>
  <si>
    <t>Шестакова А</t>
  </si>
  <si>
    <t>ЛШ</t>
  </si>
  <si>
    <t>Тимонина Т</t>
  </si>
  <si>
    <t>Созина Е</t>
  </si>
  <si>
    <t>Котова Л</t>
  </si>
  <si>
    <t>Игнатова В</t>
  </si>
  <si>
    <t>Соломонова Р</t>
  </si>
  <si>
    <t>Плугин С</t>
  </si>
  <si>
    <t>Аксюта В</t>
  </si>
  <si>
    <t>Процков А</t>
  </si>
  <si>
    <t>Склеров М</t>
  </si>
  <si>
    <t>Сизов В</t>
  </si>
  <si>
    <t>Равнов Д</t>
  </si>
  <si>
    <t>Белкин А</t>
  </si>
  <si>
    <t>Лазарев Н</t>
  </si>
  <si>
    <t>Орловский Д</t>
  </si>
  <si>
    <t>Бахарева Л</t>
  </si>
  <si>
    <t>Багов В</t>
  </si>
  <si>
    <t>Третьяков И</t>
  </si>
  <si>
    <t>Лыков Д</t>
  </si>
  <si>
    <t>Пер-во Москвы</t>
  </si>
  <si>
    <t>Адамян Р</t>
  </si>
  <si>
    <t>Горохов П</t>
  </si>
  <si>
    <t>Пантелеев А</t>
  </si>
  <si>
    <t>Колосов М</t>
  </si>
  <si>
    <t>Борисов А</t>
  </si>
  <si>
    <t>Терентьев С</t>
  </si>
  <si>
    <t>Лебедев Д</t>
  </si>
  <si>
    <t>Шейнов А</t>
  </si>
  <si>
    <t>Мартынов Ф</t>
  </si>
  <si>
    <t>Корчагина А</t>
  </si>
  <si>
    <t>Зуева К</t>
  </si>
  <si>
    <t>Самохина Е</t>
  </si>
  <si>
    <t>Петраков А</t>
  </si>
  <si>
    <t>Хасянов Р</t>
  </si>
  <si>
    <t>Поляченко С</t>
  </si>
  <si>
    <t>Молчанов Е</t>
  </si>
  <si>
    <t>Пер-во Москвы (ест)</t>
  </si>
  <si>
    <t>Кириллин В</t>
  </si>
  <si>
    <t>Кованов Ю</t>
  </si>
  <si>
    <t>Таратынов К</t>
  </si>
  <si>
    <t>Валентинов М</t>
  </si>
  <si>
    <t>Свиридов А</t>
  </si>
  <si>
    <t>Ковалев Г</t>
  </si>
  <si>
    <t>Клынина Е</t>
  </si>
  <si>
    <t>Котова В</t>
  </si>
  <si>
    <t>Пуховский Е</t>
  </si>
  <si>
    <t>Светлов А</t>
  </si>
  <si>
    <t>Лунев С</t>
  </si>
  <si>
    <t>Елькова М</t>
  </si>
  <si>
    <t>Седов Г</t>
  </si>
  <si>
    <t>Прудковский В</t>
  </si>
  <si>
    <t>Игнатьев С</t>
  </si>
  <si>
    <t>Лебедев А</t>
  </si>
  <si>
    <t>Миморов Г</t>
  </si>
  <si>
    <t>Шевчук П</t>
  </si>
  <si>
    <t>День города СП бол</t>
  </si>
  <si>
    <t>День города ДДС</t>
  </si>
  <si>
    <t>Кошко Г</t>
  </si>
  <si>
    <t>Стрикалев Д</t>
  </si>
  <si>
    <t>Артемьев А</t>
  </si>
  <si>
    <t>Деркачев Г</t>
  </si>
  <si>
    <t>Клоломойцев М</t>
  </si>
  <si>
    <t>Панин Р</t>
  </si>
  <si>
    <t>Пр</t>
  </si>
  <si>
    <t>Колобухин А</t>
  </si>
  <si>
    <t>Гайдадин А</t>
  </si>
  <si>
    <t>Жучихин А</t>
  </si>
  <si>
    <t>Куликов А</t>
  </si>
  <si>
    <t>Сивогло Л</t>
  </si>
  <si>
    <t>Коренная А</t>
  </si>
  <si>
    <t>Макарова К</t>
  </si>
  <si>
    <t>Орлова И</t>
  </si>
  <si>
    <t>Ме</t>
  </si>
  <si>
    <t>Коренная Е</t>
  </si>
  <si>
    <t>Хомутская В</t>
  </si>
  <si>
    <t>Му</t>
  </si>
  <si>
    <t>Ковалева В</t>
  </si>
  <si>
    <t>Леонтьева О</t>
  </si>
  <si>
    <t>Марголина А</t>
  </si>
  <si>
    <t>Самсонов Е</t>
  </si>
  <si>
    <t>Чудаков Д</t>
  </si>
  <si>
    <t>Волков Г</t>
  </si>
  <si>
    <t>Касатов С</t>
  </si>
  <si>
    <t>Панкевич С</t>
  </si>
  <si>
    <t>Маи</t>
  </si>
  <si>
    <t>Куликов Н</t>
  </si>
  <si>
    <t>Чернышева Е</t>
  </si>
  <si>
    <t>Рогунцова Е</t>
  </si>
  <si>
    <t>Ткач И</t>
  </si>
  <si>
    <t>Бабич В</t>
  </si>
  <si>
    <t>Эд</t>
  </si>
  <si>
    <t>Филаткина Д</t>
  </si>
  <si>
    <t>Ск</t>
  </si>
  <si>
    <t>Есаулов А</t>
  </si>
  <si>
    <t>л</t>
  </si>
  <si>
    <t>Осокин 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</si>
</sst>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0"/>
      <color indexed="8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zoomScale="75" zoomScaleNormal="75" workbookViewId="0" topLeftCell="A118">
      <selection activeCell="J47" sqref="J47"/>
    </sheetView>
  </sheetViews>
  <sheetFormatPr defaultColWidth="9.00390625" defaultRowHeight="12.75"/>
  <cols>
    <col min="1" max="1" width="4.875" style="8" customWidth="1"/>
    <col min="2" max="2" width="15.625" style="0" bestFit="1" customWidth="1"/>
    <col min="3" max="3" width="3.125" style="0" bestFit="1" customWidth="1"/>
    <col min="4" max="4" width="4.375" style="8" bestFit="1" customWidth="1"/>
    <col min="5" max="5" width="8.375" style="0" customWidth="1"/>
    <col min="6" max="6" width="7.00390625" style="0" customWidth="1"/>
    <col min="7" max="7" width="6.875" style="0" customWidth="1"/>
    <col min="8" max="8" width="8.875" style="0" customWidth="1"/>
    <col min="9" max="9" width="7.125" style="0" customWidth="1"/>
    <col min="10" max="10" width="6.875" style="0" customWidth="1"/>
    <col min="11" max="11" width="7.00390625" style="0" customWidth="1"/>
    <col min="12" max="12" width="7.50390625" style="0" customWidth="1"/>
    <col min="13" max="13" width="7.125" style="0" customWidth="1"/>
    <col min="14" max="14" width="7.00390625" style="0" customWidth="1"/>
    <col min="15" max="15" width="7.125" style="0" customWidth="1"/>
    <col min="16" max="16" width="7.50390625" style="0" customWidth="1"/>
    <col min="17" max="17" width="7.125" style="0" customWidth="1"/>
    <col min="18" max="18" width="6.375" style="18" customWidth="1"/>
    <col min="19" max="19" width="7.00390625" style="10" customWidth="1"/>
  </cols>
  <sheetData>
    <row r="1" spans="1:19" s="4" customFormat="1" ht="15">
      <c r="A1" s="15"/>
      <c r="B1" s="6"/>
      <c r="C1" s="6"/>
      <c r="D1" s="12"/>
      <c r="E1" s="4" t="s">
        <v>0</v>
      </c>
      <c r="G1"/>
      <c r="H1"/>
      <c r="I1"/>
      <c r="J1" s="5"/>
      <c r="K1" s="5"/>
      <c r="L1" s="5"/>
      <c r="M1" s="5"/>
      <c r="N1" s="5"/>
      <c r="O1" s="5"/>
      <c r="P1" s="5"/>
      <c r="R1" s="17"/>
      <c r="S1" s="9"/>
    </row>
    <row r="2" spans="2:16" ht="15">
      <c r="B2" s="2"/>
      <c r="C2" s="2"/>
      <c r="D2" s="13"/>
      <c r="G2" s="4" t="s">
        <v>1</v>
      </c>
      <c r="H2" s="4"/>
      <c r="I2" s="4"/>
      <c r="J2" s="1"/>
      <c r="K2" s="1"/>
      <c r="L2" s="1"/>
      <c r="M2" s="1"/>
      <c r="N2" s="1"/>
      <c r="O2" s="1"/>
      <c r="P2" s="1"/>
    </row>
    <row r="3" spans="1:19" ht="43.5" customHeight="1">
      <c r="A3" s="14" t="s">
        <v>119</v>
      </c>
      <c r="B3" s="3" t="s">
        <v>2</v>
      </c>
      <c r="C3" s="3" t="s">
        <v>3</v>
      </c>
      <c r="D3" s="14" t="s">
        <v>4</v>
      </c>
      <c r="E3" s="7" t="s">
        <v>5</v>
      </c>
      <c r="F3" s="1" t="s">
        <v>41</v>
      </c>
      <c r="G3" s="7" t="s">
        <v>6</v>
      </c>
      <c r="H3" s="7" t="s">
        <v>7</v>
      </c>
      <c r="I3" s="1" t="s">
        <v>165</v>
      </c>
      <c r="J3" s="1" t="s">
        <v>182</v>
      </c>
      <c r="K3" s="1" t="s">
        <v>202</v>
      </c>
      <c r="L3" s="1" t="s">
        <v>201</v>
      </c>
      <c r="M3" s="7" t="s">
        <v>8</v>
      </c>
      <c r="N3" s="7" t="s">
        <v>9</v>
      </c>
      <c r="O3" s="1" t="s">
        <v>165</v>
      </c>
      <c r="P3" s="1" t="s">
        <v>120</v>
      </c>
      <c r="Q3" s="1" t="s">
        <v>11</v>
      </c>
      <c r="R3" s="19" t="s">
        <v>118</v>
      </c>
      <c r="S3" s="11"/>
    </row>
    <row r="4" spans="1:19" ht="11.25" customHeight="1">
      <c r="A4" s="8">
        <v>25</v>
      </c>
      <c r="B4" t="s">
        <v>12</v>
      </c>
      <c r="C4">
        <v>92</v>
      </c>
      <c r="D4" s="8" t="s">
        <v>13</v>
      </c>
      <c r="E4" s="8">
        <v>29.5</v>
      </c>
      <c r="F4" s="8">
        <v>12.5</v>
      </c>
      <c r="G4" s="8">
        <v>32</v>
      </c>
      <c r="H4" s="8"/>
      <c r="I4" s="8">
        <v>25</v>
      </c>
      <c r="J4" s="8">
        <v>25</v>
      </c>
      <c r="K4" s="8">
        <v>12.5</v>
      </c>
      <c r="L4" s="8">
        <v>12.5</v>
      </c>
      <c r="M4" s="8"/>
      <c r="N4" s="8">
        <v>36.25</v>
      </c>
      <c r="O4" s="8">
        <v>25</v>
      </c>
      <c r="P4">
        <f aca="true" t="shared" si="0" ref="P4:P12">LARGE(E4:O4,1)+LARGE(E4:O4,2)+LARGE(E4:O4,3)+LARGE(E4:O4,4)</f>
        <v>122.75</v>
      </c>
      <c r="Q4">
        <f aca="true" t="shared" si="1" ref="Q4:Q39">SUM(E4:O4)</f>
        <v>210.25</v>
      </c>
      <c r="R4" s="18">
        <v>1</v>
      </c>
      <c r="S4"/>
    </row>
    <row r="5" spans="1:18" ht="11.25" customHeight="1">
      <c r="A5" s="8">
        <v>16</v>
      </c>
      <c r="B5" t="s">
        <v>24</v>
      </c>
      <c r="C5">
        <v>92</v>
      </c>
      <c r="D5" s="8" t="s">
        <v>17</v>
      </c>
      <c r="E5" s="8">
        <v>1</v>
      </c>
      <c r="F5" s="8">
        <v>3.5</v>
      </c>
      <c r="G5" s="8"/>
      <c r="H5" s="8"/>
      <c r="I5" s="8">
        <v>20</v>
      </c>
      <c r="J5" s="8">
        <v>20</v>
      </c>
      <c r="K5" s="8">
        <v>8</v>
      </c>
      <c r="L5" s="8">
        <v>10</v>
      </c>
      <c r="M5" s="8">
        <v>1</v>
      </c>
      <c r="N5" s="8"/>
      <c r="O5" s="8">
        <v>7.5</v>
      </c>
      <c r="P5">
        <f t="shared" si="0"/>
        <v>58</v>
      </c>
      <c r="Q5">
        <f t="shared" si="1"/>
        <v>71</v>
      </c>
      <c r="R5" s="18">
        <v>2</v>
      </c>
    </row>
    <row r="6" spans="1:19" ht="11.25" customHeight="1">
      <c r="A6" s="8">
        <v>20</v>
      </c>
      <c r="B6" t="s">
        <v>18</v>
      </c>
      <c r="C6">
        <v>91</v>
      </c>
      <c r="D6" s="8" t="s">
        <v>19</v>
      </c>
      <c r="E6" s="8">
        <v>7</v>
      </c>
      <c r="F6" s="8"/>
      <c r="G6" s="8"/>
      <c r="H6" s="8"/>
      <c r="I6" s="8">
        <v>7</v>
      </c>
      <c r="J6" s="8">
        <v>14</v>
      </c>
      <c r="K6" s="8">
        <v>6.5</v>
      </c>
      <c r="L6" s="8">
        <v>8</v>
      </c>
      <c r="M6" s="8"/>
      <c r="N6" s="8"/>
      <c r="O6" s="8">
        <v>20</v>
      </c>
      <c r="P6">
        <f t="shared" si="0"/>
        <v>49</v>
      </c>
      <c r="Q6">
        <f t="shared" si="1"/>
        <v>62.5</v>
      </c>
      <c r="R6" s="18">
        <v>3</v>
      </c>
      <c r="S6"/>
    </row>
    <row r="7" spans="2:18" ht="11.25" customHeight="1">
      <c r="B7" t="s">
        <v>141</v>
      </c>
      <c r="C7">
        <v>92</v>
      </c>
      <c r="D7" s="8" t="s">
        <v>15</v>
      </c>
      <c r="E7" s="8"/>
      <c r="F7" s="8"/>
      <c r="G7" s="8">
        <v>4.5</v>
      </c>
      <c r="H7" s="8"/>
      <c r="I7" s="8">
        <v>16</v>
      </c>
      <c r="J7" s="8">
        <v>4</v>
      </c>
      <c r="K7" s="8">
        <v>6.5</v>
      </c>
      <c r="L7" s="8">
        <v>4.5</v>
      </c>
      <c r="M7" s="8">
        <v>0.5</v>
      </c>
      <c r="N7" s="8"/>
      <c r="O7" s="8">
        <v>16</v>
      </c>
      <c r="P7">
        <f t="shared" si="0"/>
        <v>43</v>
      </c>
      <c r="Q7">
        <f t="shared" si="1"/>
        <v>52</v>
      </c>
      <c r="R7" s="18">
        <v>4</v>
      </c>
    </row>
    <row r="8" spans="2:18" ht="11.25" customHeight="1">
      <c r="B8" t="s">
        <v>159</v>
      </c>
      <c r="C8">
        <v>91</v>
      </c>
      <c r="D8" s="8" t="s">
        <v>21</v>
      </c>
      <c r="E8" s="8"/>
      <c r="F8" s="8"/>
      <c r="G8" s="8"/>
      <c r="H8" s="8"/>
      <c r="I8" s="8">
        <v>14</v>
      </c>
      <c r="J8" s="8">
        <v>16</v>
      </c>
      <c r="K8" s="8"/>
      <c r="L8" s="8"/>
      <c r="M8" s="8">
        <v>2.5</v>
      </c>
      <c r="N8" s="8"/>
      <c r="O8" s="8">
        <v>10</v>
      </c>
      <c r="P8">
        <f t="shared" si="0"/>
        <v>42.5</v>
      </c>
      <c r="Q8">
        <f t="shared" si="1"/>
        <v>42.5</v>
      </c>
      <c r="R8" s="18">
        <v>5</v>
      </c>
    </row>
    <row r="9" spans="1:19" ht="11.25" customHeight="1">
      <c r="A9" s="13">
        <v>12</v>
      </c>
      <c r="B9" t="s">
        <v>29</v>
      </c>
      <c r="C9">
        <v>91</v>
      </c>
      <c r="D9" s="8" t="s">
        <v>21</v>
      </c>
      <c r="E9" s="8"/>
      <c r="F9" s="8"/>
      <c r="G9" s="8"/>
      <c r="H9" s="8"/>
      <c r="I9" s="8">
        <v>6</v>
      </c>
      <c r="J9" s="8">
        <v>9</v>
      </c>
      <c r="K9" s="8"/>
      <c r="L9" s="8"/>
      <c r="M9" s="8">
        <v>6.5</v>
      </c>
      <c r="N9" s="8"/>
      <c r="O9" s="8">
        <v>14</v>
      </c>
      <c r="P9">
        <f t="shared" si="0"/>
        <v>35.5</v>
      </c>
      <c r="Q9">
        <f t="shared" si="1"/>
        <v>35.5</v>
      </c>
      <c r="R9" s="18">
        <v>6</v>
      </c>
      <c r="S9"/>
    </row>
    <row r="10" spans="2:18" ht="11.25" customHeight="1">
      <c r="B10" t="s">
        <v>127</v>
      </c>
      <c r="C10">
        <v>92</v>
      </c>
      <c r="D10" s="8" t="s">
        <v>28</v>
      </c>
      <c r="E10" s="8"/>
      <c r="F10" s="8">
        <v>6.5</v>
      </c>
      <c r="G10" s="8">
        <v>2</v>
      </c>
      <c r="H10" s="8"/>
      <c r="I10" s="8">
        <v>10</v>
      </c>
      <c r="J10" s="8">
        <v>5.5</v>
      </c>
      <c r="K10" s="8">
        <v>10</v>
      </c>
      <c r="L10" s="8">
        <v>5</v>
      </c>
      <c r="M10" s="8">
        <v>4.5</v>
      </c>
      <c r="N10" s="8"/>
      <c r="O10" s="8"/>
      <c r="P10">
        <f t="shared" si="0"/>
        <v>32</v>
      </c>
      <c r="Q10">
        <f t="shared" si="1"/>
        <v>43.5</v>
      </c>
      <c r="R10" s="18">
        <v>7</v>
      </c>
    </row>
    <row r="11" spans="2:18" ht="11.25" customHeight="1">
      <c r="B11" t="s">
        <v>142</v>
      </c>
      <c r="C11">
        <v>91</v>
      </c>
      <c r="D11" s="8" t="s">
        <v>34</v>
      </c>
      <c r="E11" s="8"/>
      <c r="F11" s="8"/>
      <c r="G11" s="8"/>
      <c r="H11" s="8">
        <v>4.5</v>
      </c>
      <c r="I11" s="8">
        <v>8</v>
      </c>
      <c r="J11" s="8">
        <v>12</v>
      </c>
      <c r="K11" s="8">
        <v>5</v>
      </c>
      <c r="L11" s="8"/>
      <c r="M11" s="8"/>
      <c r="N11" s="8"/>
      <c r="O11" s="8">
        <v>0.5</v>
      </c>
      <c r="P11">
        <f t="shared" si="0"/>
        <v>29.5</v>
      </c>
      <c r="Q11">
        <f t="shared" si="1"/>
        <v>30</v>
      </c>
      <c r="R11" s="18">
        <v>8</v>
      </c>
    </row>
    <row r="12" spans="2:18" ht="11.25" customHeight="1">
      <c r="B12" t="s">
        <v>170</v>
      </c>
      <c r="C12">
        <v>90</v>
      </c>
      <c r="D12" s="8" t="s">
        <v>34</v>
      </c>
      <c r="E12" s="8"/>
      <c r="F12" s="8"/>
      <c r="G12" s="8"/>
      <c r="H12" s="8"/>
      <c r="I12" s="8">
        <v>12</v>
      </c>
      <c r="J12" s="8">
        <v>3</v>
      </c>
      <c r="K12" s="8"/>
      <c r="L12" s="8">
        <v>2</v>
      </c>
      <c r="M12" s="8"/>
      <c r="N12" s="8"/>
      <c r="O12" s="8">
        <v>6</v>
      </c>
      <c r="P12">
        <f t="shared" si="0"/>
        <v>23</v>
      </c>
      <c r="Q12">
        <f>SUM(E12:O12)</f>
        <v>23</v>
      </c>
      <c r="R12" s="18">
        <v>9</v>
      </c>
    </row>
    <row r="13" spans="1:18" ht="11.25" customHeight="1">
      <c r="A13" s="8">
        <v>9.5</v>
      </c>
      <c r="B13" t="s">
        <v>33</v>
      </c>
      <c r="C13">
        <v>90</v>
      </c>
      <c r="D13" s="8" t="s">
        <v>17</v>
      </c>
      <c r="E13" s="8">
        <v>5</v>
      </c>
      <c r="F13" s="8"/>
      <c r="G13" s="8"/>
      <c r="H13" s="8"/>
      <c r="I13" s="8"/>
      <c r="J13" s="8">
        <v>10</v>
      </c>
      <c r="K13" s="8"/>
      <c r="L13" s="8">
        <v>7</v>
      </c>
      <c r="M13" s="8"/>
      <c r="N13" s="8"/>
      <c r="O13" s="8"/>
      <c r="P13">
        <f>SUM(E13:O13)</f>
        <v>22</v>
      </c>
      <c r="Q13">
        <f t="shared" si="1"/>
        <v>22</v>
      </c>
      <c r="R13" s="18">
        <v>10</v>
      </c>
    </row>
    <row r="14" spans="2:18" ht="11.25" customHeight="1">
      <c r="B14" t="s">
        <v>124</v>
      </c>
      <c r="C14">
        <v>93</v>
      </c>
      <c r="D14" s="8" t="s">
        <v>17</v>
      </c>
      <c r="E14" s="8">
        <v>3.5</v>
      </c>
      <c r="F14" s="8">
        <v>4.5</v>
      </c>
      <c r="G14" s="8"/>
      <c r="H14" s="8"/>
      <c r="I14" s="8">
        <v>2</v>
      </c>
      <c r="J14" s="8">
        <v>1.5</v>
      </c>
      <c r="K14" s="8"/>
      <c r="L14" s="8">
        <v>0.5</v>
      </c>
      <c r="M14" s="8"/>
      <c r="N14" s="8"/>
      <c r="O14" s="8">
        <v>9</v>
      </c>
      <c r="P14">
        <f>LARGE(E14:O14,1)+LARGE(E14:O14,2)+LARGE(E14:O14,3)+LARGE(E14:O14,4)</f>
        <v>19</v>
      </c>
      <c r="Q14">
        <f t="shared" si="1"/>
        <v>21</v>
      </c>
      <c r="R14" s="18">
        <v>11</v>
      </c>
    </row>
    <row r="15" spans="1:18" ht="11.25" customHeight="1">
      <c r="A15" s="8">
        <v>0.5</v>
      </c>
      <c r="B15" t="s">
        <v>37</v>
      </c>
      <c r="C15">
        <v>94</v>
      </c>
      <c r="D15" s="8" t="s">
        <v>21</v>
      </c>
      <c r="E15" s="8"/>
      <c r="F15" s="8"/>
      <c r="G15" s="8"/>
      <c r="H15" s="8"/>
      <c r="I15" s="8">
        <v>5</v>
      </c>
      <c r="J15" s="8">
        <v>8</v>
      </c>
      <c r="K15" s="8"/>
      <c r="L15" s="8"/>
      <c r="M15" s="8">
        <v>1.5</v>
      </c>
      <c r="N15" s="8"/>
      <c r="O15" s="8"/>
      <c r="P15">
        <f aca="true" t="shared" si="2" ref="P15:P44">SUM(E15:O15)</f>
        <v>14.5</v>
      </c>
      <c r="Q15">
        <f>SUM(E15:O15)</f>
        <v>14.5</v>
      </c>
      <c r="R15" s="18">
        <v>12</v>
      </c>
    </row>
    <row r="16" spans="2:18" ht="11.25" customHeight="1">
      <c r="B16" t="s">
        <v>132</v>
      </c>
      <c r="C16">
        <v>90</v>
      </c>
      <c r="D16" s="8" t="s">
        <v>34</v>
      </c>
      <c r="E16" s="8"/>
      <c r="F16" s="8">
        <v>2.25</v>
      </c>
      <c r="G16" s="8"/>
      <c r="H16" s="8"/>
      <c r="I16" s="8">
        <v>9</v>
      </c>
      <c r="J16" s="8"/>
      <c r="K16" s="8"/>
      <c r="L16" s="8">
        <v>3</v>
      </c>
      <c r="M16" s="8"/>
      <c r="N16" s="8"/>
      <c r="O16" s="8"/>
      <c r="P16">
        <f t="shared" si="2"/>
        <v>14.25</v>
      </c>
      <c r="Q16">
        <f t="shared" si="1"/>
        <v>14.25</v>
      </c>
      <c r="R16" s="18">
        <v>13</v>
      </c>
    </row>
    <row r="17" spans="2:18" ht="11.25" customHeight="1">
      <c r="B17" t="s">
        <v>153</v>
      </c>
      <c r="C17">
        <v>90</v>
      </c>
      <c r="D17" s="8" t="s">
        <v>34</v>
      </c>
      <c r="E17" s="8"/>
      <c r="F17" s="8"/>
      <c r="G17" s="8"/>
      <c r="H17" s="8"/>
      <c r="I17" s="8"/>
      <c r="J17" s="8"/>
      <c r="K17" s="8">
        <v>3</v>
      </c>
      <c r="L17" s="8">
        <v>3.5</v>
      </c>
      <c r="M17" s="8"/>
      <c r="N17" s="8"/>
      <c r="O17" s="8">
        <v>7.5</v>
      </c>
      <c r="P17">
        <f t="shared" si="2"/>
        <v>14</v>
      </c>
      <c r="Q17">
        <f>SUM(E17:O17)</f>
        <v>14</v>
      </c>
      <c r="R17" s="18">
        <v>14</v>
      </c>
    </row>
    <row r="18" spans="2:18" ht="11.25" customHeight="1">
      <c r="B18" t="s">
        <v>178</v>
      </c>
      <c r="C18">
        <v>91</v>
      </c>
      <c r="D18" s="8" t="s">
        <v>28</v>
      </c>
      <c r="E18" s="8"/>
      <c r="F18" s="8"/>
      <c r="G18" s="8"/>
      <c r="H18" s="8"/>
      <c r="I18" s="8"/>
      <c r="J18" s="8"/>
      <c r="K18" s="8">
        <v>4.25</v>
      </c>
      <c r="L18" s="8">
        <v>6</v>
      </c>
      <c r="M18" s="8">
        <v>3.5</v>
      </c>
      <c r="N18" s="8"/>
      <c r="O18" s="8"/>
      <c r="P18">
        <f t="shared" si="2"/>
        <v>13.75</v>
      </c>
      <c r="Q18">
        <f t="shared" si="1"/>
        <v>13.75</v>
      </c>
      <c r="R18" s="18">
        <v>15</v>
      </c>
    </row>
    <row r="19" spans="2:18" ht="11.25" customHeight="1">
      <c r="B19" t="s">
        <v>123</v>
      </c>
      <c r="C19">
        <v>90</v>
      </c>
      <c r="D19" s="8" t="s">
        <v>28</v>
      </c>
      <c r="E19" s="8">
        <v>3.5</v>
      </c>
      <c r="F19" s="8">
        <v>9</v>
      </c>
      <c r="G19" s="8"/>
      <c r="H19" s="8"/>
      <c r="I19" s="8"/>
      <c r="J19" s="8"/>
      <c r="K19" s="8"/>
      <c r="L19" s="8"/>
      <c r="M19" s="8"/>
      <c r="N19" s="8"/>
      <c r="O19" s="8"/>
      <c r="P19">
        <f t="shared" si="2"/>
        <v>12.5</v>
      </c>
      <c r="Q19">
        <f t="shared" si="1"/>
        <v>12.5</v>
      </c>
      <c r="R19" s="18">
        <v>16</v>
      </c>
    </row>
    <row r="20" spans="2:18" ht="11.25" customHeight="1">
      <c r="B20" t="s">
        <v>206</v>
      </c>
      <c r="C20">
        <v>91</v>
      </c>
      <c r="D20" s="8" t="s">
        <v>13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12</v>
      </c>
      <c r="P20">
        <f t="shared" si="2"/>
        <v>12</v>
      </c>
      <c r="Q20">
        <f t="shared" si="1"/>
        <v>12</v>
      </c>
      <c r="R20" s="18">
        <v>17</v>
      </c>
    </row>
    <row r="21" spans="2:18" ht="11.25" customHeight="1">
      <c r="B21" t="s">
        <v>128</v>
      </c>
      <c r="C21">
        <v>91</v>
      </c>
      <c r="D21" s="8" t="s">
        <v>78</v>
      </c>
      <c r="E21" s="8"/>
      <c r="F21" s="8">
        <v>6.5</v>
      </c>
      <c r="G21" s="8"/>
      <c r="H21" s="8"/>
      <c r="I21" s="8"/>
      <c r="J21" s="8"/>
      <c r="K21" s="8"/>
      <c r="L21" s="8">
        <v>4</v>
      </c>
      <c r="M21" s="8"/>
      <c r="N21" s="8"/>
      <c r="O21" s="8">
        <v>0.5</v>
      </c>
      <c r="P21">
        <f t="shared" si="2"/>
        <v>11</v>
      </c>
      <c r="Q21">
        <f t="shared" si="1"/>
        <v>11</v>
      </c>
      <c r="R21" s="18">
        <v>18</v>
      </c>
    </row>
    <row r="22" spans="2:18" ht="11.25" customHeight="1">
      <c r="B22" t="s">
        <v>183</v>
      </c>
      <c r="C22">
        <v>90</v>
      </c>
      <c r="D22" s="8" t="s">
        <v>17</v>
      </c>
      <c r="E22" s="8"/>
      <c r="F22" s="8"/>
      <c r="G22" s="8"/>
      <c r="H22" s="8"/>
      <c r="I22" s="8"/>
      <c r="J22" s="8">
        <v>7</v>
      </c>
      <c r="K22" s="8">
        <v>3</v>
      </c>
      <c r="L22" s="8"/>
      <c r="M22" s="8"/>
      <c r="N22" s="8"/>
      <c r="O22" s="8"/>
      <c r="P22">
        <f t="shared" si="2"/>
        <v>10</v>
      </c>
      <c r="Q22">
        <f t="shared" si="1"/>
        <v>10</v>
      </c>
      <c r="R22" s="18">
        <v>19</v>
      </c>
    </row>
    <row r="23" spans="2:18" ht="11.25" customHeight="1">
      <c r="B23" t="s">
        <v>126</v>
      </c>
      <c r="C23">
        <v>90</v>
      </c>
      <c r="D23" s="8" t="s">
        <v>15</v>
      </c>
      <c r="E23" s="8"/>
      <c r="F23" s="8">
        <v>9</v>
      </c>
      <c r="G23" s="8"/>
      <c r="H23" s="8"/>
      <c r="I23" s="8"/>
      <c r="J23" s="8"/>
      <c r="K23" s="8"/>
      <c r="L23" s="8"/>
      <c r="M23" s="8"/>
      <c r="N23" s="8"/>
      <c r="O23" s="8"/>
      <c r="P23">
        <f t="shared" si="2"/>
        <v>9</v>
      </c>
      <c r="Q23">
        <f t="shared" si="1"/>
        <v>9</v>
      </c>
      <c r="R23" s="18">
        <v>20</v>
      </c>
    </row>
    <row r="24" spans="2:18" ht="11.25" customHeight="1">
      <c r="B24" t="s">
        <v>203</v>
      </c>
      <c r="C24">
        <v>91</v>
      </c>
      <c r="D24" s="8" t="s">
        <v>78</v>
      </c>
      <c r="E24" s="8"/>
      <c r="F24" s="8"/>
      <c r="G24" s="8"/>
      <c r="H24" s="8"/>
      <c r="I24" s="8"/>
      <c r="J24" s="8"/>
      <c r="K24" s="8">
        <v>4.25</v>
      </c>
      <c r="L24" s="8">
        <v>2.5</v>
      </c>
      <c r="M24" s="8"/>
      <c r="N24" s="8"/>
      <c r="O24" s="8">
        <v>0.5</v>
      </c>
      <c r="P24">
        <f t="shared" si="2"/>
        <v>7.25</v>
      </c>
      <c r="Q24">
        <f t="shared" si="1"/>
        <v>7.25</v>
      </c>
      <c r="R24" s="18">
        <v>21</v>
      </c>
    </row>
    <row r="25" spans="2:18" ht="11.25" customHeight="1">
      <c r="B25" t="s">
        <v>130</v>
      </c>
      <c r="C25">
        <v>93</v>
      </c>
      <c r="D25" s="8" t="s">
        <v>13</v>
      </c>
      <c r="E25" s="8"/>
      <c r="F25" s="8">
        <v>4.5</v>
      </c>
      <c r="G25" s="8"/>
      <c r="H25" s="8"/>
      <c r="I25" s="8">
        <v>1</v>
      </c>
      <c r="J25" s="8"/>
      <c r="K25" s="8"/>
      <c r="L25" s="8"/>
      <c r="M25" s="8"/>
      <c r="N25" s="8"/>
      <c r="O25" s="8"/>
      <c r="P25">
        <f t="shared" si="2"/>
        <v>5.5</v>
      </c>
      <c r="Q25">
        <f t="shared" si="1"/>
        <v>5.5</v>
      </c>
      <c r="R25" s="18">
        <v>22</v>
      </c>
    </row>
    <row r="26" spans="2:18" ht="11.25" customHeight="1">
      <c r="B26" t="s">
        <v>184</v>
      </c>
      <c r="C26">
        <v>94</v>
      </c>
      <c r="D26" s="8" t="s">
        <v>17</v>
      </c>
      <c r="E26" s="8"/>
      <c r="F26" s="8"/>
      <c r="G26" s="8"/>
      <c r="H26" s="8"/>
      <c r="I26" s="8"/>
      <c r="J26" s="8">
        <v>5.5</v>
      </c>
      <c r="K26" s="8"/>
      <c r="L26" s="8"/>
      <c r="M26" s="8"/>
      <c r="N26" s="8"/>
      <c r="O26" s="8"/>
      <c r="P26">
        <f t="shared" si="2"/>
        <v>5.5</v>
      </c>
      <c r="Q26">
        <f>SUM(E26:O26)</f>
        <v>5.5</v>
      </c>
      <c r="R26" s="18">
        <v>22</v>
      </c>
    </row>
    <row r="27" spans="2:18" ht="11.25" customHeight="1">
      <c r="B27" t="s">
        <v>171</v>
      </c>
      <c r="C27">
        <v>91</v>
      </c>
      <c r="D27" s="8" t="s">
        <v>13</v>
      </c>
      <c r="E27" s="8"/>
      <c r="F27" s="8"/>
      <c r="G27" s="8"/>
      <c r="H27" s="8"/>
      <c r="I27" s="8">
        <v>4</v>
      </c>
      <c r="J27" s="8"/>
      <c r="K27" s="8">
        <v>1</v>
      </c>
      <c r="L27" s="8"/>
      <c r="M27" s="8"/>
      <c r="N27" s="8"/>
      <c r="O27" s="8">
        <v>0.5</v>
      </c>
      <c r="P27">
        <f t="shared" si="2"/>
        <v>5.5</v>
      </c>
      <c r="Q27">
        <f>SUM(E27:O27)</f>
        <v>5.5</v>
      </c>
      <c r="R27" s="18">
        <v>22</v>
      </c>
    </row>
    <row r="28" spans="2:18" ht="11.25" customHeight="1">
      <c r="B28" t="s">
        <v>129</v>
      </c>
      <c r="C28">
        <v>91</v>
      </c>
      <c r="D28" s="8" t="s">
        <v>13</v>
      </c>
      <c r="E28" s="8"/>
      <c r="F28" s="8">
        <v>4.5</v>
      </c>
      <c r="G28" s="8"/>
      <c r="H28" s="8"/>
      <c r="I28" s="8"/>
      <c r="J28" s="8"/>
      <c r="K28" s="8"/>
      <c r="L28" s="8"/>
      <c r="M28" s="8"/>
      <c r="N28" s="8"/>
      <c r="O28" s="8"/>
      <c r="P28">
        <f t="shared" si="2"/>
        <v>4.5</v>
      </c>
      <c r="Q28">
        <f t="shared" si="1"/>
        <v>4.5</v>
      </c>
      <c r="R28" s="18">
        <v>25</v>
      </c>
    </row>
    <row r="29" spans="2:18" ht="11.25" customHeight="1">
      <c r="B29" t="s">
        <v>207</v>
      </c>
      <c r="C29">
        <v>93</v>
      </c>
      <c r="D29" s="8" t="s">
        <v>78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4.5</v>
      </c>
      <c r="P29">
        <f t="shared" si="2"/>
        <v>4.5</v>
      </c>
      <c r="Q29">
        <f t="shared" si="1"/>
        <v>4.5</v>
      </c>
      <c r="R29" s="18">
        <v>25</v>
      </c>
    </row>
    <row r="30" spans="2:18" ht="11.25" customHeight="1">
      <c r="B30" t="s">
        <v>208</v>
      </c>
      <c r="C30">
        <v>91</v>
      </c>
      <c r="D30" s="8" t="s">
        <v>209</v>
      </c>
      <c r="O30" s="8">
        <v>4.5</v>
      </c>
      <c r="P30">
        <f t="shared" si="2"/>
        <v>4.5</v>
      </c>
      <c r="Q30">
        <f t="shared" si="1"/>
        <v>4.5</v>
      </c>
      <c r="R30" s="18">
        <v>25</v>
      </c>
    </row>
    <row r="31" spans="2:18" ht="11.25" customHeight="1">
      <c r="B31" t="s">
        <v>131</v>
      </c>
      <c r="C31">
        <v>94</v>
      </c>
      <c r="D31" s="8" t="s">
        <v>13</v>
      </c>
      <c r="E31" s="8"/>
      <c r="F31" s="8">
        <v>3</v>
      </c>
      <c r="G31" s="8"/>
      <c r="H31" s="8"/>
      <c r="I31" s="8"/>
      <c r="J31" s="8"/>
      <c r="K31" s="8"/>
      <c r="L31" s="8"/>
      <c r="M31" s="8"/>
      <c r="N31" s="8"/>
      <c r="O31" s="8"/>
      <c r="P31">
        <f t="shared" si="2"/>
        <v>3</v>
      </c>
      <c r="Q31">
        <f t="shared" si="1"/>
        <v>3</v>
      </c>
      <c r="R31" s="18">
        <v>28</v>
      </c>
    </row>
    <row r="32" spans="2:18" ht="11.25" customHeight="1">
      <c r="B32" t="s">
        <v>172</v>
      </c>
      <c r="C32">
        <v>90</v>
      </c>
      <c r="D32" s="8" t="s">
        <v>34</v>
      </c>
      <c r="E32" s="8"/>
      <c r="F32" s="8"/>
      <c r="G32" s="8"/>
      <c r="H32" s="8"/>
      <c r="I32" s="8">
        <v>3</v>
      </c>
      <c r="J32" s="8"/>
      <c r="K32" s="8"/>
      <c r="L32" s="8"/>
      <c r="M32" s="8"/>
      <c r="N32" s="8"/>
      <c r="O32" s="8"/>
      <c r="P32">
        <f t="shared" si="2"/>
        <v>3</v>
      </c>
      <c r="Q32">
        <f>SUM(E32:O32)</f>
        <v>3</v>
      </c>
      <c r="R32" s="18">
        <v>28</v>
      </c>
    </row>
    <row r="33" spans="2:18" ht="11.25" customHeight="1">
      <c r="B33" t="s">
        <v>158</v>
      </c>
      <c r="C33">
        <v>90</v>
      </c>
      <c r="D33" s="8" t="s">
        <v>28</v>
      </c>
      <c r="E33" s="8"/>
      <c r="F33" s="8"/>
      <c r="G33" s="8"/>
      <c r="H33" s="8"/>
      <c r="I33" s="8"/>
      <c r="J33" s="8"/>
      <c r="K33" s="8">
        <v>3</v>
      </c>
      <c r="L33" s="8"/>
      <c r="M33" s="8"/>
      <c r="N33" s="8"/>
      <c r="O33" s="8"/>
      <c r="P33">
        <f t="shared" si="2"/>
        <v>3</v>
      </c>
      <c r="Q33">
        <f t="shared" si="1"/>
        <v>3</v>
      </c>
      <c r="R33" s="18">
        <v>28</v>
      </c>
    </row>
    <row r="34" spans="1:19" ht="11.25" customHeight="1">
      <c r="A34" s="8">
        <v>2.5</v>
      </c>
      <c r="B34" t="s">
        <v>36</v>
      </c>
      <c r="C34">
        <v>90</v>
      </c>
      <c r="D34" s="8" t="s">
        <v>28</v>
      </c>
      <c r="E34" s="8">
        <v>1.5</v>
      </c>
      <c r="F34" s="8"/>
      <c r="G34" s="8"/>
      <c r="H34" s="8"/>
      <c r="I34" s="8"/>
      <c r="J34" s="8"/>
      <c r="K34" s="8">
        <v>1</v>
      </c>
      <c r="L34" s="8"/>
      <c r="M34" s="8"/>
      <c r="N34" s="8"/>
      <c r="O34" s="8"/>
      <c r="P34">
        <f t="shared" si="2"/>
        <v>2.5</v>
      </c>
      <c r="Q34">
        <f t="shared" si="1"/>
        <v>2.5</v>
      </c>
      <c r="R34" s="18">
        <v>31</v>
      </c>
      <c r="S34"/>
    </row>
    <row r="35" spans="2:18" ht="11.25" customHeight="1">
      <c r="B35" t="s">
        <v>204</v>
      </c>
      <c r="C35">
        <v>91</v>
      </c>
      <c r="D35" s="8" t="s">
        <v>19</v>
      </c>
      <c r="E35" s="8"/>
      <c r="F35" s="8"/>
      <c r="G35" s="8"/>
      <c r="H35" s="8"/>
      <c r="I35" s="8"/>
      <c r="J35" s="8"/>
      <c r="K35" s="8">
        <v>1</v>
      </c>
      <c r="L35" s="8">
        <v>1.5</v>
      </c>
      <c r="M35" s="8"/>
      <c r="N35" s="8"/>
      <c r="O35" s="8"/>
      <c r="P35">
        <f t="shared" si="2"/>
        <v>2.5</v>
      </c>
      <c r="Q35">
        <f t="shared" si="1"/>
        <v>2.5</v>
      </c>
      <c r="R35" s="18">
        <v>31</v>
      </c>
    </row>
    <row r="36" spans="2:18" ht="11.25" customHeight="1">
      <c r="B36" t="s">
        <v>133</v>
      </c>
      <c r="C36">
        <v>94</v>
      </c>
      <c r="D36" s="8" t="s">
        <v>19</v>
      </c>
      <c r="E36" s="8"/>
      <c r="F36" s="8">
        <v>2.25</v>
      </c>
      <c r="G36" s="8"/>
      <c r="H36" s="8"/>
      <c r="I36" s="8"/>
      <c r="J36" s="8"/>
      <c r="K36" s="8"/>
      <c r="L36" s="8"/>
      <c r="M36" s="8"/>
      <c r="N36" s="8"/>
      <c r="O36" s="8"/>
      <c r="P36">
        <f t="shared" si="2"/>
        <v>2.25</v>
      </c>
      <c r="Q36">
        <f t="shared" si="1"/>
        <v>2.25</v>
      </c>
      <c r="R36" s="18">
        <v>33</v>
      </c>
    </row>
    <row r="37" spans="1:18" ht="11.25" customHeight="1">
      <c r="A37" s="8">
        <v>14</v>
      </c>
      <c r="B37" t="s">
        <v>26</v>
      </c>
      <c r="C37">
        <v>91</v>
      </c>
      <c r="D37" s="8" t="s">
        <v>17</v>
      </c>
      <c r="E37" s="8">
        <v>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>
        <f t="shared" si="2"/>
        <v>2</v>
      </c>
      <c r="Q37">
        <f>SUM(E37:O37)</f>
        <v>2</v>
      </c>
      <c r="R37" s="18">
        <v>34</v>
      </c>
    </row>
    <row r="38" spans="2:18" ht="11.25" customHeight="1">
      <c r="B38" t="s">
        <v>134</v>
      </c>
      <c r="C38">
        <v>93</v>
      </c>
      <c r="D38" s="8" t="s">
        <v>15</v>
      </c>
      <c r="E38" s="8"/>
      <c r="F38" s="8">
        <v>1.5</v>
      </c>
      <c r="G38" s="8"/>
      <c r="H38" s="8"/>
      <c r="I38" s="8"/>
      <c r="J38" s="8"/>
      <c r="K38" s="8"/>
      <c r="L38" s="8"/>
      <c r="M38" s="8"/>
      <c r="N38" s="8"/>
      <c r="O38" s="8"/>
      <c r="P38">
        <f t="shared" si="2"/>
        <v>1.5</v>
      </c>
      <c r="Q38">
        <f t="shared" si="1"/>
        <v>1.5</v>
      </c>
      <c r="R38" s="18">
        <v>35</v>
      </c>
    </row>
    <row r="39" spans="2:18" ht="11.25" customHeight="1">
      <c r="B39" t="s">
        <v>185</v>
      </c>
      <c r="C39">
        <v>91</v>
      </c>
      <c r="D39" s="8" t="s">
        <v>17</v>
      </c>
      <c r="E39" s="8"/>
      <c r="F39" s="8"/>
      <c r="G39" s="8"/>
      <c r="H39" s="8"/>
      <c r="I39" s="8"/>
      <c r="J39" s="8">
        <v>1.5</v>
      </c>
      <c r="K39" s="8"/>
      <c r="L39" s="8"/>
      <c r="M39" s="8"/>
      <c r="N39" s="8"/>
      <c r="O39" s="8"/>
      <c r="P39">
        <f t="shared" si="2"/>
        <v>1.5</v>
      </c>
      <c r="Q39">
        <f t="shared" si="1"/>
        <v>1.5</v>
      </c>
      <c r="R39" s="18">
        <v>35</v>
      </c>
    </row>
    <row r="40" spans="2:18" ht="11.25" customHeight="1">
      <c r="B40" t="s">
        <v>136</v>
      </c>
      <c r="C40">
        <v>92</v>
      </c>
      <c r="D40" s="8" t="s">
        <v>15</v>
      </c>
      <c r="E40" s="8"/>
      <c r="F40" s="8">
        <v>0.5</v>
      </c>
      <c r="G40" s="8"/>
      <c r="H40" s="8"/>
      <c r="I40" s="8"/>
      <c r="J40" s="8"/>
      <c r="K40" s="8">
        <v>1</v>
      </c>
      <c r="L40" s="8"/>
      <c r="M40" s="8"/>
      <c r="N40" s="8"/>
      <c r="O40" s="8"/>
      <c r="P40">
        <f t="shared" si="2"/>
        <v>1.5</v>
      </c>
      <c r="Q40">
        <f aca="true" t="shared" si="3" ref="Q40:Q46">SUM(E40:O40)</f>
        <v>1.5</v>
      </c>
      <c r="R40" s="18">
        <v>35</v>
      </c>
    </row>
    <row r="41" spans="2:18" ht="11.25" customHeight="1">
      <c r="B41" t="s">
        <v>187</v>
      </c>
      <c r="C41">
        <v>90</v>
      </c>
      <c r="D41" s="8" t="s">
        <v>34</v>
      </c>
      <c r="E41" s="8"/>
      <c r="F41" s="8"/>
      <c r="G41" s="8"/>
      <c r="H41" s="8"/>
      <c r="I41" s="8"/>
      <c r="J41" s="8"/>
      <c r="K41" s="8">
        <v>1</v>
      </c>
      <c r="L41" s="8"/>
      <c r="M41" s="8"/>
      <c r="N41" s="8"/>
      <c r="O41" s="8">
        <v>0.5</v>
      </c>
      <c r="P41">
        <f t="shared" si="2"/>
        <v>1.5</v>
      </c>
      <c r="Q41">
        <f t="shared" si="3"/>
        <v>1.5</v>
      </c>
      <c r="R41" s="18">
        <v>35</v>
      </c>
    </row>
    <row r="42" spans="1:18" ht="11.25" customHeight="1">
      <c r="A42" s="8">
        <v>4.5</v>
      </c>
      <c r="B42" t="s">
        <v>35</v>
      </c>
      <c r="C42">
        <v>91</v>
      </c>
      <c r="D42" s="8" t="s">
        <v>17</v>
      </c>
      <c r="E42" s="8"/>
      <c r="F42" s="8"/>
      <c r="G42" s="8"/>
      <c r="H42" s="8"/>
      <c r="I42" s="8"/>
      <c r="J42" s="8"/>
      <c r="K42" s="8"/>
      <c r="L42" s="8">
        <v>1</v>
      </c>
      <c r="M42" s="8"/>
      <c r="N42" s="8"/>
      <c r="O42" s="8"/>
      <c r="P42">
        <f t="shared" si="2"/>
        <v>1</v>
      </c>
      <c r="Q42">
        <f t="shared" si="3"/>
        <v>1</v>
      </c>
      <c r="R42" s="18">
        <v>39</v>
      </c>
    </row>
    <row r="43" spans="2:18" ht="11.25" customHeight="1">
      <c r="B43" t="s">
        <v>125</v>
      </c>
      <c r="C43">
        <v>92</v>
      </c>
      <c r="D43" s="8" t="s">
        <v>28</v>
      </c>
      <c r="E43" s="8">
        <v>0.5</v>
      </c>
      <c r="F43" s="8"/>
      <c r="G43" s="8">
        <v>0.5</v>
      </c>
      <c r="H43" s="8"/>
      <c r="I43" s="8"/>
      <c r="J43" s="8"/>
      <c r="K43" s="8"/>
      <c r="L43" s="8"/>
      <c r="M43" s="8"/>
      <c r="N43" s="8"/>
      <c r="O43" s="8"/>
      <c r="P43">
        <f t="shared" si="2"/>
        <v>1</v>
      </c>
      <c r="Q43">
        <f t="shared" si="3"/>
        <v>1</v>
      </c>
      <c r="R43" s="18">
        <v>39</v>
      </c>
    </row>
    <row r="44" spans="2:18" ht="11.25" customHeight="1">
      <c r="B44" t="s">
        <v>135</v>
      </c>
      <c r="C44">
        <v>90</v>
      </c>
      <c r="D44" s="8" t="s">
        <v>17</v>
      </c>
      <c r="E44" s="8"/>
      <c r="F44" s="8">
        <v>1</v>
      </c>
      <c r="G44" s="8"/>
      <c r="H44" s="8"/>
      <c r="I44" s="8"/>
      <c r="J44" s="8"/>
      <c r="K44" s="8"/>
      <c r="L44" s="8"/>
      <c r="M44" s="8"/>
      <c r="N44" s="8"/>
      <c r="O44" s="8"/>
      <c r="P44">
        <f t="shared" si="2"/>
        <v>1</v>
      </c>
      <c r="Q44">
        <f t="shared" si="3"/>
        <v>1</v>
      </c>
      <c r="R44" s="18">
        <v>39</v>
      </c>
    </row>
    <row r="45" spans="2:18" ht="11.25" customHeight="1">
      <c r="B45" t="s">
        <v>210</v>
      </c>
      <c r="C45">
        <v>90</v>
      </c>
      <c r="D45" s="8" t="s">
        <v>13</v>
      </c>
      <c r="O45" s="8">
        <v>0.5</v>
      </c>
      <c r="P45">
        <f>SUM(E45:O45)</f>
        <v>0.5</v>
      </c>
      <c r="Q45">
        <f t="shared" si="3"/>
        <v>0.5</v>
      </c>
      <c r="R45" s="18">
        <v>42</v>
      </c>
    </row>
    <row r="46" spans="2:18" ht="11.25" customHeight="1">
      <c r="B46" t="s">
        <v>211</v>
      </c>
      <c r="C46">
        <v>91</v>
      </c>
      <c r="D46" s="8" t="s">
        <v>15</v>
      </c>
      <c r="O46" s="8">
        <v>0.5</v>
      </c>
      <c r="P46">
        <f>SUM(E46:O46)</f>
        <v>0.5</v>
      </c>
      <c r="Q46">
        <f t="shared" si="3"/>
        <v>0.5</v>
      </c>
      <c r="R46" s="18">
        <v>42</v>
      </c>
    </row>
    <row r="47" spans="1:19" s="4" customFormat="1" ht="15">
      <c r="A47" s="15"/>
      <c r="B47" s="6"/>
      <c r="C47" s="6"/>
      <c r="D47" s="12"/>
      <c r="E47" s="4" t="s">
        <v>0</v>
      </c>
      <c r="G47"/>
      <c r="H47"/>
      <c r="I47"/>
      <c r="J47" s="5"/>
      <c r="K47" s="5"/>
      <c r="L47" s="5"/>
      <c r="M47" s="5"/>
      <c r="N47" s="5"/>
      <c r="O47" s="5"/>
      <c r="P47" s="5"/>
      <c r="R47" s="17"/>
      <c r="S47" s="9"/>
    </row>
    <row r="48" spans="7:9" ht="15">
      <c r="G48" s="4" t="s">
        <v>38</v>
      </c>
      <c r="H48" s="4"/>
      <c r="I48" s="4"/>
    </row>
    <row r="49" spans="1:18" ht="42" customHeight="1">
      <c r="A49" s="14" t="s">
        <v>119</v>
      </c>
      <c r="B49" s="3" t="s">
        <v>2</v>
      </c>
      <c r="C49" s="3" t="s">
        <v>3</v>
      </c>
      <c r="D49" s="14"/>
      <c r="E49" s="7" t="s">
        <v>5</v>
      </c>
      <c r="F49" s="7" t="s">
        <v>39</v>
      </c>
      <c r="G49" s="1" t="s">
        <v>144</v>
      </c>
      <c r="H49" s="1" t="s">
        <v>165</v>
      </c>
      <c r="I49" s="1" t="s">
        <v>182</v>
      </c>
      <c r="J49" s="7" t="s">
        <v>8</v>
      </c>
      <c r="K49" s="1" t="s">
        <v>165</v>
      </c>
      <c r="L49" s="1"/>
      <c r="M49" s="1"/>
      <c r="P49" s="1" t="s">
        <v>120</v>
      </c>
      <c r="Q49" s="1" t="s">
        <v>11</v>
      </c>
      <c r="R49" s="19" t="s">
        <v>118</v>
      </c>
    </row>
    <row r="50" spans="1:18" ht="12" customHeight="1">
      <c r="A50" s="8">
        <v>25</v>
      </c>
      <c r="B50" t="s">
        <v>12</v>
      </c>
      <c r="C50">
        <v>92</v>
      </c>
      <c r="D50" s="8" t="s">
        <v>13</v>
      </c>
      <c r="E50" s="8">
        <v>9.5</v>
      </c>
      <c r="F50" s="8">
        <v>22</v>
      </c>
      <c r="G50" s="8">
        <v>10</v>
      </c>
      <c r="H50" s="8">
        <v>25</v>
      </c>
      <c r="I50" s="8">
        <v>16</v>
      </c>
      <c r="J50" s="8">
        <v>19</v>
      </c>
      <c r="K50" s="8">
        <v>20</v>
      </c>
      <c r="L50" s="8"/>
      <c r="M50" s="8"/>
      <c r="N50" s="8"/>
      <c r="O50" s="8"/>
      <c r="P50">
        <f>LARGE(E50:O50,1)+LARGE(E50:O50,2)+LARGE(E50:O50,3)+LARGE(E50:O50,4)</f>
        <v>86</v>
      </c>
      <c r="Q50">
        <f aca="true" t="shared" si="4" ref="Q50:Q83">SUM(E50:O50)</f>
        <v>121.5</v>
      </c>
      <c r="R50" s="18">
        <v>1</v>
      </c>
    </row>
    <row r="51" spans="2:18" ht="12" customHeight="1">
      <c r="B51" t="s">
        <v>178</v>
      </c>
      <c r="C51">
        <v>91</v>
      </c>
      <c r="D51" s="8" t="s">
        <v>28</v>
      </c>
      <c r="E51" s="8"/>
      <c r="F51" s="8"/>
      <c r="G51" s="8"/>
      <c r="H51" s="8">
        <v>14</v>
      </c>
      <c r="I51" s="8">
        <v>20</v>
      </c>
      <c r="J51" s="8">
        <v>6.5</v>
      </c>
      <c r="K51" s="8">
        <v>12</v>
      </c>
      <c r="L51" s="8"/>
      <c r="M51" s="8"/>
      <c r="N51" s="8"/>
      <c r="O51" s="8"/>
      <c r="P51">
        <f aca="true" t="shared" si="5" ref="P51:P61">LARGE(E51:O51,1)+LARGE(E51:O51,2)+LARGE(E51:O51,3)+LARGE(E51:O51,4)</f>
        <v>52.5</v>
      </c>
      <c r="Q51">
        <f t="shared" si="4"/>
        <v>52.5</v>
      </c>
      <c r="R51" s="18">
        <v>2</v>
      </c>
    </row>
    <row r="52" spans="1:19" ht="12" customHeight="1">
      <c r="A52" s="8">
        <v>14</v>
      </c>
      <c r="B52" t="s">
        <v>18</v>
      </c>
      <c r="C52">
        <v>91</v>
      </c>
      <c r="D52" s="8" t="s">
        <v>17</v>
      </c>
      <c r="E52" s="8">
        <v>7</v>
      </c>
      <c r="F52" s="8"/>
      <c r="G52" s="8"/>
      <c r="H52" s="8">
        <v>10</v>
      </c>
      <c r="I52" s="8">
        <v>25</v>
      </c>
      <c r="J52" s="8"/>
      <c r="K52" s="8">
        <v>9</v>
      </c>
      <c r="L52" s="8"/>
      <c r="M52" s="8"/>
      <c r="N52" s="8"/>
      <c r="O52" s="8"/>
      <c r="P52">
        <f t="shared" si="5"/>
        <v>51</v>
      </c>
      <c r="Q52">
        <f t="shared" si="4"/>
        <v>51</v>
      </c>
      <c r="R52" s="18">
        <v>3</v>
      </c>
      <c r="S52"/>
    </row>
    <row r="53" spans="1:19" ht="12" customHeight="1">
      <c r="A53" s="8">
        <v>8.5</v>
      </c>
      <c r="B53" t="s">
        <v>29</v>
      </c>
      <c r="C53">
        <v>91</v>
      </c>
      <c r="D53" s="8" t="s">
        <v>21</v>
      </c>
      <c r="E53" s="8"/>
      <c r="F53" s="8"/>
      <c r="G53" s="8">
        <v>12.5</v>
      </c>
      <c r="H53" s="8">
        <v>20</v>
      </c>
      <c r="I53" s="8"/>
      <c r="J53" s="8">
        <v>2.5</v>
      </c>
      <c r="K53" s="8">
        <v>14</v>
      </c>
      <c r="L53" s="8"/>
      <c r="M53" s="8"/>
      <c r="N53" s="8"/>
      <c r="O53" s="8"/>
      <c r="P53">
        <f t="shared" si="5"/>
        <v>49</v>
      </c>
      <c r="Q53">
        <f t="shared" si="4"/>
        <v>49</v>
      </c>
      <c r="R53" s="18">
        <v>4</v>
      </c>
      <c r="S53"/>
    </row>
    <row r="54" spans="2:18" ht="12" customHeight="1">
      <c r="B54" t="s">
        <v>141</v>
      </c>
      <c r="C54">
        <v>92</v>
      </c>
      <c r="D54" s="8" t="s">
        <v>15</v>
      </c>
      <c r="E54" s="8"/>
      <c r="F54" s="8">
        <v>4.5</v>
      </c>
      <c r="G54" s="8">
        <v>5</v>
      </c>
      <c r="H54" s="8">
        <v>7</v>
      </c>
      <c r="I54" s="8">
        <v>10</v>
      </c>
      <c r="J54" s="8">
        <v>3.5</v>
      </c>
      <c r="K54" s="8">
        <v>16</v>
      </c>
      <c r="L54" s="8"/>
      <c r="M54" s="8"/>
      <c r="N54" s="8"/>
      <c r="O54" s="8"/>
      <c r="P54">
        <f t="shared" si="5"/>
        <v>38</v>
      </c>
      <c r="Q54">
        <f t="shared" si="4"/>
        <v>46</v>
      </c>
      <c r="R54" s="18">
        <v>5</v>
      </c>
    </row>
    <row r="55" spans="1:19" ht="12" customHeight="1">
      <c r="A55" s="8">
        <v>10</v>
      </c>
      <c r="B55" t="s">
        <v>24</v>
      </c>
      <c r="C55">
        <v>92</v>
      </c>
      <c r="D55" s="8" t="s">
        <v>17</v>
      </c>
      <c r="E55" s="8">
        <v>0.5</v>
      </c>
      <c r="F55" s="8"/>
      <c r="G55" s="8"/>
      <c r="H55" s="8">
        <v>16</v>
      </c>
      <c r="I55" s="8">
        <v>7</v>
      </c>
      <c r="J55" s="8">
        <v>4.5</v>
      </c>
      <c r="K55" s="8">
        <v>10</v>
      </c>
      <c r="L55" s="8"/>
      <c r="M55" s="8"/>
      <c r="N55" s="8"/>
      <c r="O55" s="8"/>
      <c r="P55">
        <f t="shared" si="5"/>
        <v>37.5</v>
      </c>
      <c r="Q55">
        <f t="shared" si="4"/>
        <v>38</v>
      </c>
      <c r="R55" s="18">
        <v>6</v>
      </c>
      <c r="S55"/>
    </row>
    <row r="56" spans="2:18" ht="12" customHeight="1">
      <c r="B56" t="s">
        <v>142</v>
      </c>
      <c r="C56">
        <v>91</v>
      </c>
      <c r="D56" s="8" t="s">
        <v>34</v>
      </c>
      <c r="E56" s="8"/>
      <c r="F56" s="8">
        <v>0.5</v>
      </c>
      <c r="G56" s="8"/>
      <c r="H56" s="8">
        <v>12</v>
      </c>
      <c r="I56" s="8">
        <v>14</v>
      </c>
      <c r="J56" s="8"/>
      <c r="K56" s="8">
        <v>3</v>
      </c>
      <c r="L56" s="8"/>
      <c r="M56" s="8"/>
      <c r="N56" s="8"/>
      <c r="O56" s="8"/>
      <c r="P56">
        <f t="shared" si="5"/>
        <v>29.5</v>
      </c>
      <c r="Q56">
        <f t="shared" si="4"/>
        <v>29.5</v>
      </c>
      <c r="R56" s="18">
        <v>7</v>
      </c>
    </row>
    <row r="57" spans="2:18" ht="12" customHeight="1">
      <c r="B57" t="s">
        <v>212</v>
      </c>
      <c r="C57">
        <v>90</v>
      </c>
      <c r="D57" s="8" t="s">
        <v>21</v>
      </c>
      <c r="E57" s="8"/>
      <c r="F57" s="8"/>
      <c r="G57" s="8"/>
      <c r="H57" s="8"/>
      <c r="I57" s="8"/>
      <c r="J57" s="8"/>
      <c r="K57" s="8">
        <v>25</v>
      </c>
      <c r="L57" s="8"/>
      <c r="M57" s="8"/>
      <c r="N57" s="8"/>
      <c r="O57" s="8"/>
      <c r="P57">
        <f>SUM(E57:O57)</f>
        <v>25</v>
      </c>
      <c r="Q57">
        <f t="shared" si="4"/>
        <v>25</v>
      </c>
      <c r="R57" s="18">
        <v>8</v>
      </c>
    </row>
    <row r="58" spans="2:18" ht="12" customHeight="1">
      <c r="B58" t="s">
        <v>170</v>
      </c>
      <c r="C58">
        <v>90</v>
      </c>
      <c r="D58" s="8" t="s">
        <v>34</v>
      </c>
      <c r="E58" s="8"/>
      <c r="F58" s="8"/>
      <c r="G58" s="8"/>
      <c r="H58" s="8">
        <v>6</v>
      </c>
      <c r="I58" s="8">
        <v>9</v>
      </c>
      <c r="J58" s="8"/>
      <c r="K58" s="8">
        <v>8</v>
      </c>
      <c r="L58" s="8"/>
      <c r="M58" s="8"/>
      <c r="N58" s="8"/>
      <c r="O58" s="8"/>
      <c r="P58">
        <f>SUM(E58:O58)</f>
        <v>23</v>
      </c>
      <c r="Q58">
        <f t="shared" si="4"/>
        <v>23</v>
      </c>
      <c r="R58" s="18">
        <v>9</v>
      </c>
    </row>
    <row r="59" spans="2:18" ht="12" customHeight="1">
      <c r="B59" t="s">
        <v>159</v>
      </c>
      <c r="C59">
        <v>91</v>
      </c>
      <c r="D59" s="8" t="s">
        <v>21</v>
      </c>
      <c r="E59" s="8"/>
      <c r="F59" s="8"/>
      <c r="G59" s="8">
        <v>2</v>
      </c>
      <c r="H59" s="8">
        <v>9</v>
      </c>
      <c r="I59" s="8"/>
      <c r="J59" s="8">
        <v>1.5</v>
      </c>
      <c r="K59" s="8">
        <v>6</v>
      </c>
      <c r="L59" s="8"/>
      <c r="M59" s="8"/>
      <c r="N59" s="8"/>
      <c r="O59" s="8"/>
      <c r="P59">
        <f t="shared" si="5"/>
        <v>18.5</v>
      </c>
      <c r="Q59">
        <f t="shared" si="4"/>
        <v>18.5</v>
      </c>
      <c r="R59" s="18">
        <v>10</v>
      </c>
    </row>
    <row r="60" spans="1:19" ht="12" customHeight="1">
      <c r="A60" s="8">
        <v>18</v>
      </c>
      <c r="B60" t="s">
        <v>33</v>
      </c>
      <c r="C60">
        <v>90</v>
      </c>
      <c r="D60" s="8" t="s">
        <v>17</v>
      </c>
      <c r="E60" s="8">
        <v>0.5</v>
      </c>
      <c r="F60" s="8"/>
      <c r="G60" s="8"/>
      <c r="H60" s="8"/>
      <c r="I60" s="8">
        <v>12</v>
      </c>
      <c r="J60" s="8"/>
      <c r="K60" s="8"/>
      <c r="L60" s="8"/>
      <c r="M60" s="8"/>
      <c r="N60" s="8"/>
      <c r="O60" s="8"/>
      <c r="P60">
        <f>SUM(E60:O60)</f>
        <v>12.5</v>
      </c>
      <c r="Q60">
        <f t="shared" si="4"/>
        <v>12.5</v>
      </c>
      <c r="R60" s="18">
        <v>11</v>
      </c>
      <c r="S60"/>
    </row>
    <row r="61" spans="1:19" ht="12" customHeight="1">
      <c r="A61" s="8">
        <v>8.5</v>
      </c>
      <c r="B61" t="s">
        <v>37</v>
      </c>
      <c r="C61">
        <v>94</v>
      </c>
      <c r="D61" s="8" t="s">
        <v>21</v>
      </c>
      <c r="E61" s="8"/>
      <c r="F61" s="8"/>
      <c r="G61" s="8">
        <v>6</v>
      </c>
      <c r="H61" s="8"/>
      <c r="I61" s="8">
        <v>5</v>
      </c>
      <c r="J61" s="8">
        <v>0.5</v>
      </c>
      <c r="K61" s="8">
        <v>1</v>
      </c>
      <c r="L61" s="8"/>
      <c r="M61" s="8"/>
      <c r="N61" s="8"/>
      <c r="O61" s="8"/>
      <c r="P61">
        <f t="shared" si="5"/>
        <v>12.5</v>
      </c>
      <c r="Q61">
        <f t="shared" si="4"/>
        <v>12.5</v>
      </c>
      <c r="R61" s="18">
        <v>11</v>
      </c>
      <c r="S61"/>
    </row>
    <row r="62" spans="2:18" ht="12" customHeight="1">
      <c r="B62" t="s">
        <v>152</v>
      </c>
      <c r="C62">
        <v>90</v>
      </c>
      <c r="D62" s="8" t="s">
        <v>21</v>
      </c>
      <c r="E62" s="8"/>
      <c r="F62" s="8"/>
      <c r="G62" s="8">
        <v>8</v>
      </c>
      <c r="H62" s="8"/>
      <c r="I62" s="8"/>
      <c r="J62" s="8"/>
      <c r="K62" s="8"/>
      <c r="L62" s="8"/>
      <c r="M62" s="8"/>
      <c r="N62" s="8"/>
      <c r="O62" s="8"/>
      <c r="P62">
        <f aca="true" t="shared" si="6" ref="P62:P89">SUM(E62:O62)</f>
        <v>8</v>
      </c>
      <c r="Q62">
        <f t="shared" si="4"/>
        <v>8</v>
      </c>
      <c r="R62" s="18">
        <v>13</v>
      </c>
    </row>
    <row r="63" spans="2:18" ht="12" customHeight="1">
      <c r="B63" t="s">
        <v>171</v>
      </c>
      <c r="C63">
        <v>91</v>
      </c>
      <c r="D63" s="8" t="s">
        <v>13</v>
      </c>
      <c r="E63" s="8"/>
      <c r="F63" s="8"/>
      <c r="G63" s="8"/>
      <c r="H63" s="8">
        <v>8</v>
      </c>
      <c r="I63" s="8"/>
      <c r="J63" s="8"/>
      <c r="K63" s="8"/>
      <c r="L63" s="8"/>
      <c r="M63" s="8"/>
      <c r="N63" s="8"/>
      <c r="O63" s="8"/>
      <c r="P63">
        <f t="shared" si="6"/>
        <v>8</v>
      </c>
      <c r="Q63">
        <f t="shared" si="4"/>
        <v>8</v>
      </c>
      <c r="R63" s="18">
        <v>13</v>
      </c>
    </row>
    <row r="64" spans="2:18" ht="12" customHeight="1">
      <c r="B64" s="2" t="s">
        <v>186</v>
      </c>
      <c r="C64" s="2">
        <v>90</v>
      </c>
      <c r="D64" s="13" t="s">
        <v>34</v>
      </c>
      <c r="E64" s="8"/>
      <c r="F64" s="8"/>
      <c r="G64" s="8"/>
      <c r="H64" s="8"/>
      <c r="I64" s="8">
        <v>8</v>
      </c>
      <c r="J64" s="8"/>
      <c r="K64" s="8"/>
      <c r="L64" s="8"/>
      <c r="M64" s="8"/>
      <c r="N64" s="8"/>
      <c r="O64" s="8"/>
      <c r="P64">
        <f t="shared" si="6"/>
        <v>8</v>
      </c>
      <c r="Q64">
        <f t="shared" si="4"/>
        <v>8</v>
      </c>
      <c r="R64" s="18">
        <v>13</v>
      </c>
    </row>
    <row r="65" spans="2:18" ht="12" customHeight="1">
      <c r="B65" t="s">
        <v>153</v>
      </c>
      <c r="C65">
        <v>90</v>
      </c>
      <c r="D65" s="8" t="s">
        <v>34</v>
      </c>
      <c r="E65" s="8"/>
      <c r="F65" s="8"/>
      <c r="G65" s="8">
        <v>7</v>
      </c>
      <c r="H65" s="8"/>
      <c r="I65" s="8"/>
      <c r="J65" s="8"/>
      <c r="K65" s="8"/>
      <c r="L65" s="8"/>
      <c r="M65" s="8"/>
      <c r="N65" s="8"/>
      <c r="O65" s="8"/>
      <c r="P65">
        <f t="shared" si="6"/>
        <v>7</v>
      </c>
      <c r="Q65">
        <f t="shared" si="4"/>
        <v>7</v>
      </c>
      <c r="R65" s="18">
        <v>16</v>
      </c>
    </row>
    <row r="66" spans="2:18" ht="12" customHeight="1">
      <c r="B66" t="s">
        <v>206</v>
      </c>
      <c r="C66">
        <v>91</v>
      </c>
      <c r="D66" s="8" t="s">
        <v>13</v>
      </c>
      <c r="E66" s="8"/>
      <c r="F66" s="8"/>
      <c r="G66" s="8"/>
      <c r="H66" s="8"/>
      <c r="I66" s="8"/>
      <c r="J66" s="8"/>
      <c r="K66" s="8">
        <v>7</v>
      </c>
      <c r="L66" s="8"/>
      <c r="M66" s="8"/>
      <c r="N66" s="8"/>
      <c r="O66" s="8"/>
      <c r="P66">
        <f t="shared" si="6"/>
        <v>7</v>
      </c>
      <c r="Q66">
        <f t="shared" si="4"/>
        <v>7</v>
      </c>
      <c r="R66" s="18">
        <v>16</v>
      </c>
    </row>
    <row r="67" spans="2:18" ht="12" customHeight="1">
      <c r="B67" t="s">
        <v>127</v>
      </c>
      <c r="C67">
        <v>92</v>
      </c>
      <c r="D67" s="8" t="s">
        <v>28</v>
      </c>
      <c r="E67" s="8"/>
      <c r="F67" s="8">
        <v>0.5</v>
      </c>
      <c r="G67" s="8"/>
      <c r="H67" s="8">
        <v>5</v>
      </c>
      <c r="I67" s="8"/>
      <c r="J67" s="8">
        <v>1</v>
      </c>
      <c r="K67" s="8"/>
      <c r="L67" s="8"/>
      <c r="M67" s="8"/>
      <c r="N67" s="8"/>
      <c r="O67" s="8"/>
      <c r="P67">
        <f t="shared" si="6"/>
        <v>6.5</v>
      </c>
      <c r="Q67">
        <f t="shared" si="4"/>
        <v>6.5</v>
      </c>
      <c r="R67" s="18">
        <v>18</v>
      </c>
    </row>
    <row r="68" spans="2:18" ht="12" customHeight="1">
      <c r="B68" s="2" t="s">
        <v>187</v>
      </c>
      <c r="C68" s="2">
        <v>90</v>
      </c>
      <c r="D68" s="13" t="s">
        <v>34</v>
      </c>
      <c r="E68" s="8"/>
      <c r="F68" s="8"/>
      <c r="G68" s="8"/>
      <c r="H68" s="8"/>
      <c r="I68" s="8">
        <v>6</v>
      </c>
      <c r="J68" s="8"/>
      <c r="K68" s="8"/>
      <c r="L68" s="8"/>
      <c r="M68" s="8"/>
      <c r="N68" s="8"/>
      <c r="O68" s="8"/>
      <c r="P68">
        <f t="shared" si="6"/>
        <v>6</v>
      </c>
      <c r="Q68">
        <f t="shared" si="4"/>
        <v>6</v>
      </c>
      <c r="R68" s="18">
        <v>19</v>
      </c>
    </row>
    <row r="69" spans="2:18" ht="12" customHeight="1">
      <c r="B69" t="s">
        <v>210</v>
      </c>
      <c r="C69">
        <v>90</v>
      </c>
      <c r="D69" s="8" t="s">
        <v>13</v>
      </c>
      <c r="E69" s="8"/>
      <c r="F69" s="8"/>
      <c r="G69" s="8"/>
      <c r="H69" s="8"/>
      <c r="I69" s="8"/>
      <c r="J69" s="8"/>
      <c r="K69" s="8">
        <v>5</v>
      </c>
      <c r="L69" s="8"/>
      <c r="M69" s="8"/>
      <c r="N69" s="8"/>
      <c r="O69" s="8"/>
      <c r="P69">
        <f t="shared" si="6"/>
        <v>5</v>
      </c>
      <c r="Q69">
        <f>SUM(E69:O69)</f>
        <v>5</v>
      </c>
      <c r="R69" s="18">
        <v>20</v>
      </c>
    </row>
    <row r="70" spans="2:18" ht="12" customHeight="1">
      <c r="B70" t="s">
        <v>154</v>
      </c>
      <c r="C70">
        <v>91</v>
      </c>
      <c r="D70" s="8" t="s">
        <v>146</v>
      </c>
      <c r="E70" s="8"/>
      <c r="F70" s="8"/>
      <c r="G70" s="8">
        <v>4.5</v>
      </c>
      <c r="H70" s="8"/>
      <c r="I70" s="8"/>
      <c r="K70" s="8"/>
      <c r="L70" s="8"/>
      <c r="M70" s="8"/>
      <c r="N70" s="8"/>
      <c r="O70" s="8"/>
      <c r="P70">
        <f t="shared" si="6"/>
        <v>4.5</v>
      </c>
      <c r="Q70">
        <f t="shared" si="4"/>
        <v>4.5</v>
      </c>
      <c r="R70" s="18">
        <v>21</v>
      </c>
    </row>
    <row r="71" spans="2:18" ht="12" customHeight="1">
      <c r="B71" t="s">
        <v>155</v>
      </c>
      <c r="C71">
        <v>91</v>
      </c>
      <c r="D71" s="8" t="s">
        <v>146</v>
      </c>
      <c r="E71" s="8"/>
      <c r="F71" s="8"/>
      <c r="G71" s="8">
        <v>4</v>
      </c>
      <c r="H71" s="8"/>
      <c r="I71" s="8"/>
      <c r="K71" s="8"/>
      <c r="L71" s="8"/>
      <c r="M71" s="8"/>
      <c r="N71" s="8"/>
      <c r="O71" s="8"/>
      <c r="P71">
        <f t="shared" si="6"/>
        <v>4</v>
      </c>
      <c r="Q71">
        <f t="shared" si="4"/>
        <v>4</v>
      </c>
      <c r="R71" s="18">
        <v>22</v>
      </c>
    </row>
    <row r="72" spans="2:18" ht="12" customHeight="1">
      <c r="B72" t="s">
        <v>172</v>
      </c>
      <c r="C72">
        <v>90</v>
      </c>
      <c r="D72" s="8" t="s">
        <v>34</v>
      </c>
      <c r="E72" s="8"/>
      <c r="F72" s="8"/>
      <c r="G72" s="8"/>
      <c r="H72" s="8">
        <v>4</v>
      </c>
      <c r="I72" s="8"/>
      <c r="K72" s="8"/>
      <c r="L72" s="8"/>
      <c r="M72" s="8"/>
      <c r="N72" s="8"/>
      <c r="O72" s="8"/>
      <c r="P72">
        <f t="shared" si="6"/>
        <v>4</v>
      </c>
      <c r="Q72">
        <f t="shared" si="4"/>
        <v>4</v>
      </c>
      <c r="R72" s="18">
        <v>22</v>
      </c>
    </row>
    <row r="73" spans="2:18" ht="12" customHeight="1">
      <c r="B73" s="2" t="s">
        <v>188</v>
      </c>
      <c r="C73" s="2">
        <v>94</v>
      </c>
      <c r="D73" s="13" t="s">
        <v>19</v>
      </c>
      <c r="E73" s="8"/>
      <c r="F73" s="8"/>
      <c r="G73" s="8"/>
      <c r="H73" s="8"/>
      <c r="I73" s="8">
        <v>4</v>
      </c>
      <c r="K73" s="8"/>
      <c r="L73" s="8"/>
      <c r="M73" s="8"/>
      <c r="N73" s="8"/>
      <c r="O73" s="8"/>
      <c r="P73">
        <f t="shared" si="6"/>
        <v>4</v>
      </c>
      <c r="Q73">
        <f t="shared" si="4"/>
        <v>4</v>
      </c>
      <c r="R73" s="18">
        <v>22</v>
      </c>
    </row>
    <row r="74" spans="2:18" ht="12" customHeight="1">
      <c r="B74" s="2" t="s">
        <v>211</v>
      </c>
      <c r="C74" s="2">
        <v>91</v>
      </c>
      <c r="D74" s="13" t="s">
        <v>15</v>
      </c>
      <c r="E74" s="8"/>
      <c r="F74" s="8"/>
      <c r="G74" s="8"/>
      <c r="H74" s="8"/>
      <c r="I74" s="8"/>
      <c r="J74" s="8"/>
      <c r="K74" s="8">
        <v>4</v>
      </c>
      <c r="L74" s="8"/>
      <c r="M74" s="8"/>
      <c r="N74" s="8"/>
      <c r="O74" s="8"/>
      <c r="P74">
        <f t="shared" si="6"/>
        <v>4</v>
      </c>
      <c r="Q74">
        <f aca="true" t="shared" si="7" ref="Q74:Q82">SUM(E74:O74)</f>
        <v>4</v>
      </c>
      <c r="R74" s="18">
        <v>22</v>
      </c>
    </row>
    <row r="75" spans="2:18" ht="12" customHeight="1">
      <c r="B75" t="s">
        <v>156</v>
      </c>
      <c r="C75">
        <v>90</v>
      </c>
      <c r="D75" s="8" t="s">
        <v>146</v>
      </c>
      <c r="E75" s="8"/>
      <c r="F75" s="8"/>
      <c r="G75" s="8">
        <v>3.5</v>
      </c>
      <c r="H75" s="8"/>
      <c r="I75" s="8"/>
      <c r="J75" s="8"/>
      <c r="K75" s="8"/>
      <c r="L75" s="8"/>
      <c r="M75" s="8"/>
      <c r="N75" s="8"/>
      <c r="O75" s="8"/>
      <c r="P75">
        <f t="shared" si="6"/>
        <v>3.5</v>
      </c>
      <c r="Q75">
        <f t="shared" si="7"/>
        <v>3.5</v>
      </c>
      <c r="R75" s="18">
        <v>26</v>
      </c>
    </row>
    <row r="76" spans="2:18" ht="12" customHeight="1">
      <c r="B76" t="s">
        <v>157</v>
      </c>
      <c r="C76">
        <v>90</v>
      </c>
      <c r="D76" s="8" t="s">
        <v>28</v>
      </c>
      <c r="E76" s="8"/>
      <c r="F76" s="8"/>
      <c r="G76" s="8">
        <v>3</v>
      </c>
      <c r="H76" s="8"/>
      <c r="I76" s="8"/>
      <c r="J76" s="8"/>
      <c r="K76" s="8"/>
      <c r="L76" s="8"/>
      <c r="M76" s="8"/>
      <c r="N76" s="8"/>
      <c r="O76" s="8"/>
      <c r="P76">
        <f t="shared" si="6"/>
        <v>3</v>
      </c>
      <c r="Q76">
        <f t="shared" si="7"/>
        <v>3</v>
      </c>
      <c r="R76" s="18">
        <v>27</v>
      </c>
    </row>
    <row r="77" spans="2:18" ht="12" customHeight="1">
      <c r="B77" t="s">
        <v>179</v>
      </c>
      <c r="C77">
        <v>90</v>
      </c>
      <c r="D77" s="8" t="s">
        <v>34</v>
      </c>
      <c r="E77" s="8"/>
      <c r="F77" s="8"/>
      <c r="G77" s="8"/>
      <c r="H77" s="8">
        <v>3</v>
      </c>
      <c r="I77" s="8"/>
      <c r="J77" s="8"/>
      <c r="K77" s="8"/>
      <c r="L77" s="8"/>
      <c r="M77" s="8"/>
      <c r="N77" s="8"/>
      <c r="O77" s="8"/>
      <c r="P77">
        <f t="shared" si="6"/>
        <v>3</v>
      </c>
      <c r="Q77">
        <f t="shared" si="7"/>
        <v>3</v>
      </c>
      <c r="R77" s="18">
        <v>27</v>
      </c>
    </row>
    <row r="78" spans="2:18" ht="12" customHeight="1">
      <c r="B78" t="s">
        <v>158</v>
      </c>
      <c r="C78">
        <v>90</v>
      </c>
      <c r="D78" s="8" t="s">
        <v>28</v>
      </c>
      <c r="E78" s="8"/>
      <c r="F78" s="8"/>
      <c r="G78" s="8">
        <v>2.5</v>
      </c>
      <c r="H78" s="8"/>
      <c r="I78" s="8"/>
      <c r="J78" s="8"/>
      <c r="K78" s="8"/>
      <c r="L78" s="8"/>
      <c r="M78" s="8"/>
      <c r="N78" s="8"/>
      <c r="O78" s="8"/>
      <c r="P78">
        <f t="shared" si="6"/>
        <v>2.5</v>
      </c>
      <c r="Q78">
        <f t="shared" si="7"/>
        <v>2.5</v>
      </c>
      <c r="R78" s="18">
        <v>29</v>
      </c>
    </row>
    <row r="79" spans="2:18" ht="12" customHeight="1">
      <c r="B79" s="2" t="s">
        <v>130</v>
      </c>
      <c r="C79" s="2">
        <v>93</v>
      </c>
      <c r="D79" s="13" t="s">
        <v>13</v>
      </c>
      <c r="E79" s="8"/>
      <c r="F79" s="8"/>
      <c r="G79" s="8"/>
      <c r="H79" s="8">
        <v>2</v>
      </c>
      <c r="I79" s="8"/>
      <c r="J79" s="8"/>
      <c r="K79" s="8"/>
      <c r="L79" s="8"/>
      <c r="M79" s="8"/>
      <c r="N79" s="8"/>
      <c r="O79" s="8"/>
      <c r="P79">
        <f t="shared" si="6"/>
        <v>2</v>
      </c>
      <c r="Q79">
        <f t="shared" si="7"/>
        <v>2</v>
      </c>
      <c r="R79" s="18">
        <v>30</v>
      </c>
    </row>
    <row r="80" spans="2:18" ht="12" customHeight="1">
      <c r="B80" s="2" t="s">
        <v>213</v>
      </c>
      <c r="C80" s="2">
        <v>90</v>
      </c>
      <c r="D80" s="13" t="s">
        <v>15</v>
      </c>
      <c r="E80" s="8"/>
      <c r="F80" s="8"/>
      <c r="G80" s="8"/>
      <c r="H80" s="8"/>
      <c r="I80" s="8"/>
      <c r="J80" s="8"/>
      <c r="K80" s="8">
        <v>2</v>
      </c>
      <c r="L80" s="8"/>
      <c r="M80" s="8"/>
      <c r="N80" s="8"/>
      <c r="O80" s="8"/>
      <c r="P80">
        <f t="shared" si="6"/>
        <v>2</v>
      </c>
      <c r="Q80">
        <f t="shared" si="7"/>
        <v>2</v>
      </c>
      <c r="R80" s="18">
        <v>30</v>
      </c>
    </row>
    <row r="81" spans="2:18" ht="12" customHeight="1">
      <c r="B81" t="s">
        <v>129</v>
      </c>
      <c r="C81">
        <v>92</v>
      </c>
      <c r="D81" s="8" t="s">
        <v>13</v>
      </c>
      <c r="E81" s="8"/>
      <c r="F81" s="8"/>
      <c r="G81" s="8">
        <v>1.5</v>
      </c>
      <c r="H81" s="8"/>
      <c r="I81" s="8"/>
      <c r="J81" s="8"/>
      <c r="K81" s="8"/>
      <c r="L81" s="8"/>
      <c r="M81" s="8"/>
      <c r="N81" s="8"/>
      <c r="O81" s="8"/>
      <c r="P81">
        <f t="shared" si="6"/>
        <v>1.5</v>
      </c>
      <c r="Q81">
        <f t="shared" si="7"/>
        <v>1.5</v>
      </c>
      <c r="R81" s="18">
        <v>32</v>
      </c>
    </row>
    <row r="82" spans="2:18" ht="12" customHeight="1">
      <c r="B82" t="s">
        <v>125</v>
      </c>
      <c r="C82">
        <v>92</v>
      </c>
      <c r="D82" s="8" t="s">
        <v>28</v>
      </c>
      <c r="E82" s="8">
        <v>0.5</v>
      </c>
      <c r="F82" s="8">
        <v>0.5</v>
      </c>
      <c r="G82" s="8"/>
      <c r="H82" s="8"/>
      <c r="I82" s="8"/>
      <c r="J82" s="8"/>
      <c r="K82" s="8"/>
      <c r="L82" s="8"/>
      <c r="M82" s="8"/>
      <c r="N82" s="8"/>
      <c r="O82" s="8"/>
      <c r="P82">
        <f t="shared" si="6"/>
        <v>1</v>
      </c>
      <c r="Q82">
        <f t="shared" si="7"/>
        <v>1</v>
      </c>
      <c r="R82" s="18">
        <v>33</v>
      </c>
    </row>
    <row r="83" spans="2:18" ht="12" customHeight="1">
      <c r="B83" t="s">
        <v>128</v>
      </c>
      <c r="C83">
        <v>91</v>
      </c>
      <c r="D83" s="8" t="s">
        <v>78</v>
      </c>
      <c r="E83" s="8"/>
      <c r="F83" s="8"/>
      <c r="G83" s="8">
        <v>1</v>
      </c>
      <c r="H83" s="8"/>
      <c r="I83" s="8"/>
      <c r="J83" s="8"/>
      <c r="K83" s="8"/>
      <c r="L83" s="8"/>
      <c r="M83" s="8"/>
      <c r="N83" s="8"/>
      <c r="O83" s="8"/>
      <c r="P83">
        <f t="shared" si="6"/>
        <v>1</v>
      </c>
      <c r="Q83">
        <f t="shared" si="4"/>
        <v>1</v>
      </c>
      <c r="R83" s="18">
        <v>33</v>
      </c>
    </row>
    <row r="84" spans="2:18" ht="12" customHeight="1">
      <c r="B84" s="2" t="s">
        <v>132</v>
      </c>
      <c r="C84" s="2">
        <v>90</v>
      </c>
      <c r="D84" s="13" t="s">
        <v>34</v>
      </c>
      <c r="E84" s="8"/>
      <c r="F84" s="8"/>
      <c r="G84" s="8"/>
      <c r="H84" s="8">
        <v>1</v>
      </c>
      <c r="I84" s="8"/>
      <c r="J84" s="8"/>
      <c r="K84" s="8"/>
      <c r="L84" s="8"/>
      <c r="M84" s="8"/>
      <c r="N84" s="8"/>
      <c r="O84" s="8"/>
      <c r="P84">
        <f t="shared" si="6"/>
        <v>1</v>
      </c>
      <c r="Q84">
        <f aca="true" t="shared" si="8" ref="Q84:Q89">SUM(E84:O84)</f>
        <v>1</v>
      </c>
      <c r="R84" s="18">
        <v>33</v>
      </c>
    </row>
    <row r="85" spans="1:19" ht="12" customHeight="1">
      <c r="A85" s="8">
        <v>18</v>
      </c>
      <c r="B85" t="s">
        <v>26</v>
      </c>
      <c r="C85">
        <v>91</v>
      </c>
      <c r="D85" s="8" t="s">
        <v>17</v>
      </c>
      <c r="E85" s="8">
        <v>0.5</v>
      </c>
      <c r="F85" s="8"/>
      <c r="G85" s="8"/>
      <c r="H85" s="8"/>
      <c r="I85" s="8"/>
      <c r="K85" s="8"/>
      <c r="L85" s="8"/>
      <c r="M85" s="8"/>
      <c r="N85" s="8"/>
      <c r="O85" s="8"/>
      <c r="P85">
        <f t="shared" si="6"/>
        <v>0.5</v>
      </c>
      <c r="Q85">
        <f t="shared" si="8"/>
        <v>0.5</v>
      </c>
      <c r="R85" s="18">
        <v>36</v>
      </c>
      <c r="S85"/>
    </row>
    <row r="86" spans="2:18" ht="12" customHeight="1">
      <c r="B86" t="s">
        <v>36</v>
      </c>
      <c r="C86">
        <v>90</v>
      </c>
      <c r="D86" s="8" t="s">
        <v>28</v>
      </c>
      <c r="E86" s="8">
        <v>0.5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>
        <f t="shared" si="6"/>
        <v>0.5</v>
      </c>
      <c r="Q86">
        <f t="shared" si="8"/>
        <v>0.5</v>
      </c>
      <c r="R86" s="18">
        <v>36</v>
      </c>
    </row>
    <row r="87" spans="2:18" ht="12" customHeight="1">
      <c r="B87" t="s">
        <v>123</v>
      </c>
      <c r="C87">
        <v>90</v>
      </c>
      <c r="D87" s="8" t="s">
        <v>28</v>
      </c>
      <c r="E87" s="8">
        <v>0.5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>
        <f t="shared" si="6"/>
        <v>0.5</v>
      </c>
      <c r="Q87">
        <f t="shared" si="8"/>
        <v>0.5</v>
      </c>
      <c r="R87" s="18">
        <v>36</v>
      </c>
    </row>
    <row r="88" spans="2:18" ht="12" customHeight="1">
      <c r="B88" t="s">
        <v>124</v>
      </c>
      <c r="C88">
        <v>93</v>
      </c>
      <c r="D88" s="8" t="s">
        <v>17</v>
      </c>
      <c r="E88" s="8">
        <v>0.5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>
        <f t="shared" si="6"/>
        <v>0.5</v>
      </c>
      <c r="Q88">
        <f t="shared" si="8"/>
        <v>0.5</v>
      </c>
      <c r="R88" s="18">
        <v>36</v>
      </c>
    </row>
    <row r="89" spans="2:18" ht="12" customHeight="1">
      <c r="B89" t="s">
        <v>160</v>
      </c>
      <c r="C89">
        <v>91</v>
      </c>
      <c r="D89" s="8" t="s">
        <v>28</v>
      </c>
      <c r="E89" s="8"/>
      <c r="F89" s="8"/>
      <c r="G89" s="8">
        <v>0.5</v>
      </c>
      <c r="H89" s="8"/>
      <c r="I89" s="8"/>
      <c r="J89" s="8"/>
      <c r="K89" s="8"/>
      <c r="L89" s="8"/>
      <c r="M89" s="8"/>
      <c r="N89" s="8"/>
      <c r="O89" s="8"/>
      <c r="P89">
        <f t="shared" si="6"/>
        <v>0.5</v>
      </c>
      <c r="Q89">
        <f t="shared" si="8"/>
        <v>0.5</v>
      </c>
      <c r="R89" s="18">
        <v>36</v>
      </c>
    </row>
    <row r="90" spans="2:15" ht="12.75">
      <c r="B90" s="2"/>
      <c r="C90" s="2"/>
      <c r="D90" s="13"/>
      <c r="E90" s="8"/>
      <c r="F90" s="8"/>
      <c r="G90" s="8"/>
      <c r="H90" s="8"/>
      <c r="I90" s="8"/>
      <c r="K90" s="8"/>
      <c r="L90" s="8"/>
      <c r="M90" s="8"/>
      <c r="N90" s="8"/>
      <c r="O90" s="8"/>
    </row>
    <row r="91" spans="2:15" ht="12.75">
      <c r="B91" s="2"/>
      <c r="C91" s="2"/>
      <c r="D91" s="13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9" s="4" customFormat="1" ht="15">
      <c r="A92" s="15"/>
      <c r="B92" s="6"/>
      <c r="C92" s="6"/>
      <c r="D92" s="12"/>
      <c r="E92" s="4" t="s">
        <v>40</v>
      </c>
      <c r="G92"/>
      <c r="H92"/>
      <c r="I92"/>
      <c r="J92" s="5"/>
      <c r="K92" s="5"/>
      <c r="L92" s="5"/>
      <c r="M92" s="5"/>
      <c r="N92" s="5"/>
      <c r="O92" s="5"/>
      <c r="P92" s="5"/>
      <c r="R92" s="17"/>
      <c r="S92" s="9"/>
    </row>
    <row r="93" spans="2:16" ht="15">
      <c r="B93" s="2"/>
      <c r="C93" s="2"/>
      <c r="D93" s="13"/>
      <c r="G93" s="4" t="s">
        <v>1</v>
      </c>
      <c r="H93" s="4"/>
      <c r="I93" s="4"/>
      <c r="J93" s="1"/>
      <c r="K93" s="1"/>
      <c r="L93" s="1"/>
      <c r="M93" s="1"/>
      <c r="N93" s="1"/>
      <c r="O93" s="1"/>
      <c r="P93" s="1"/>
    </row>
    <row r="94" spans="1:19" ht="51.75" customHeight="1">
      <c r="A94" s="14" t="s">
        <v>119</v>
      </c>
      <c r="B94" s="3" t="s">
        <v>2</v>
      </c>
      <c r="C94" s="3" t="s">
        <v>3</v>
      </c>
      <c r="D94" s="14" t="s">
        <v>4</v>
      </c>
      <c r="E94" s="7" t="s">
        <v>5</v>
      </c>
      <c r="F94" s="1" t="s">
        <v>41</v>
      </c>
      <c r="G94" s="7" t="s">
        <v>6</v>
      </c>
      <c r="H94" s="7" t="s">
        <v>7</v>
      </c>
      <c r="I94" s="1" t="s">
        <v>165</v>
      </c>
      <c r="J94" s="1" t="s">
        <v>182</v>
      </c>
      <c r="K94" s="1" t="s">
        <v>202</v>
      </c>
      <c r="L94" s="1" t="s">
        <v>201</v>
      </c>
      <c r="M94" s="7" t="s">
        <v>8</v>
      </c>
      <c r="N94" s="7" t="s">
        <v>9</v>
      </c>
      <c r="O94" s="1" t="s">
        <v>165</v>
      </c>
      <c r="P94" s="1" t="s">
        <v>120</v>
      </c>
      <c r="Q94" s="1" t="s">
        <v>11</v>
      </c>
      <c r="R94" s="19" t="s">
        <v>118</v>
      </c>
      <c r="S94" s="11"/>
    </row>
    <row r="95" spans="1:18" ht="12.75">
      <c r="A95" s="8">
        <v>25</v>
      </c>
      <c r="B95" t="s">
        <v>46</v>
      </c>
      <c r="C95">
        <v>92</v>
      </c>
      <c r="D95" s="8" t="s">
        <v>15</v>
      </c>
      <c r="E95" s="8"/>
      <c r="F95" s="8">
        <v>6.5</v>
      </c>
      <c r="G95" s="8"/>
      <c r="H95" s="8">
        <v>6</v>
      </c>
      <c r="I95" s="8">
        <v>17</v>
      </c>
      <c r="J95" s="8">
        <v>2</v>
      </c>
      <c r="K95" s="8">
        <v>8.75</v>
      </c>
      <c r="L95" s="8">
        <v>9.5</v>
      </c>
      <c r="M95" s="8">
        <v>14.125</v>
      </c>
      <c r="N95" s="8"/>
      <c r="O95" s="8">
        <v>25</v>
      </c>
      <c r="P95">
        <f>LARGE(E95:O95,1)+LARGE(E95:O95,2)+LARGE(E95:O95,3)+LARGE(E95:O95,4)</f>
        <v>65.625</v>
      </c>
      <c r="Q95">
        <f aca="true" t="shared" si="9" ref="Q95:Q117">SUM(E95:O95)</f>
        <v>88.875</v>
      </c>
      <c r="R95" s="18">
        <v>1</v>
      </c>
    </row>
    <row r="96" spans="1:18" ht="12.75">
      <c r="A96" s="8">
        <v>20</v>
      </c>
      <c r="B96" t="s">
        <v>47</v>
      </c>
      <c r="C96">
        <v>91</v>
      </c>
      <c r="D96" s="8" t="s">
        <v>28</v>
      </c>
      <c r="E96" s="8"/>
      <c r="F96" s="8">
        <v>9</v>
      </c>
      <c r="G96" s="8">
        <v>2.5</v>
      </c>
      <c r="H96" s="8"/>
      <c r="I96" s="8">
        <v>12</v>
      </c>
      <c r="J96" s="8">
        <v>18</v>
      </c>
      <c r="K96" s="8">
        <v>3.5</v>
      </c>
      <c r="L96" s="8">
        <v>4</v>
      </c>
      <c r="M96" s="8">
        <v>3.5</v>
      </c>
      <c r="N96" s="8"/>
      <c r="O96" s="8">
        <v>20</v>
      </c>
      <c r="P96">
        <f>LARGE(E96:O96,1)+LARGE(E96:O96,2)+LARGE(E96:O96,3)+LARGE(E96:O96,4)</f>
        <v>59</v>
      </c>
      <c r="Q96">
        <f t="shared" si="9"/>
        <v>72.5</v>
      </c>
      <c r="R96" s="18">
        <v>2</v>
      </c>
    </row>
    <row r="97" spans="2:18" ht="12.75">
      <c r="B97" t="s">
        <v>139</v>
      </c>
      <c r="C97">
        <v>91</v>
      </c>
      <c r="D97" s="8" t="s">
        <v>17</v>
      </c>
      <c r="E97" s="8"/>
      <c r="F97" s="8">
        <v>2.5</v>
      </c>
      <c r="G97" s="8"/>
      <c r="H97" s="8"/>
      <c r="I97" s="8">
        <v>2</v>
      </c>
      <c r="J97" s="8">
        <v>13</v>
      </c>
      <c r="K97" s="8">
        <v>5.5</v>
      </c>
      <c r="L97" s="8">
        <v>5</v>
      </c>
      <c r="M97" s="8"/>
      <c r="N97" s="8"/>
      <c r="O97" s="8">
        <v>16</v>
      </c>
      <c r="P97">
        <f>LARGE(E97:O97,1)+LARGE(E97:O97,2)+LARGE(E97:O97,3)+LARGE(E97:O97,4)</f>
        <v>39.5</v>
      </c>
      <c r="Q97">
        <f t="shared" si="9"/>
        <v>44</v>
      </c>
      <c r="R97" s="18">
        <v>3</v>
      </c>
    </row>
    <row r="98" spans="2:18" ht="12.75">
      <c r="B98" t="s">
        <v>176</v>
      </c>
      <c r="C98">
        <v>90</v>
      </c>
      <c r="D98" s="8" t="s">
        <v>13</v>
      </c>
      <c r="E98" s="8"/>
      <c r="F98" s="8"/>
      <c r="G98" s="8"/>
      <c r="H98" s="8"/>
      <c r="I98" s="8">
        <v>8</v>
      </c>
      <c r="J98" s="8"/>
      <c r="K98" s="8">
        <v>8.75</v>
      </c>
      <c r="L98" s="8">
        <v>7</v>
      </c>
      <c r="M98" s="8">
        <v>1.5</v>
      </c>
      <c r="N98" s="8"/>
      <c r="O98" s="8">
        <v>5</v>
      </c>
      <c r="P98">
        <f>LARGE(E98:O98,1)+LARGE(E98:O98,2)+LARGE(E98:O98,3)+LARGE(E98:O98,4)</f>
        <v>28.75</v>
      </c>
      <c r="Q98">
        <f>SUM(E98:O98)</f>
        <v>30.25</v>
      </c>
      <c r="R98" s="18">
        <v>4</v>
      </c>
    </row>
    <row r="99" spans="2:18" ht="12.75">
      <c r="B99" t="s">
        <v>138</v>
      </c>
      <c r="C99">
        <v>93</v>
      </c>
      <c r="D99" s="8" t="s">
        <v>28</v>
      </c>
      <c r="E99" s="8"/>
      <c r="F99" s="8">
        <v>4.5</v>
      </c>
      <c r="G99" s="8"/>
      <c r="H99" s="8"/>
      <c r="I99" s="8"/>
      <c r="J99" s="8">
        <v>9</v>
      </c>
      <c r="K99" s="8">
        <v>1</v>
      </c>
      <c r="L99" s="8"/>
      <c r="M99" s="8"/>
      <c r="N99" s="8"/>
      <c r="O99" s="8">
        <v>6</v>
      </c>
      <c r="P99">
        <f>LARGE(E99:O99,1)+LARGE(E99:O99,2)+LARGE(E99:O99,3)+LARGE(E99:O99,4)</f>
        <v>20.5</v>
      </c>
      <c r="Q99">
        <f t="shared" si="9"/>
        <v>20.5</v>
      </c>
      <c r="R99" s="18">
        <v>5</v>
      </c>
    </row>
    <row r="100" spans="1:18" ht="12.75">
      <c r="A100" s="8">
        <v>14</v>
      </c>
      <c r="B100" t="s">
        <v>50</v>
      </c>
      <c r="C100">
        <v>92</v>
      </c>
      <c r="D100" s="8" t="s">
        <v>34</v>
      </c>
      <c r="E100" s="8"/>
      <c r="F100" s="8">
        <v>0.5</v>
      </c>
      <c r="G100" s="8"/>
      <c r="H100" s="8"/>
      <c r="I100" s="8"/>
      <c r="J100" s="8"/>
      <c r="K100" s="8"/>
      <c r="L100" s="8">
        <v>3</v>
      </c>
      <c r="M100" s="8"/>
      <c r="N100" s="8"/>
      <c r="O100" s="8">
        <v>14</v>
      </c>
      <c r="P100">
        <f>SUM(E100:O100)</f>
        <v>17.5</v>
      </c>
      <c r="Q100">
        <f>SUM(E100:O100)</f>
        <v>17.5</v>
      </c>
      <c r="R100" s="18">
        <v>6</v>
      </c>
    </row>
    <row r="101" spans="1:18" ht="12.75">
      <c r="A101" s="8">
        <v>16</v>
      </c>
      <c r="B101" t="s">
        <v>49</v>
      </c>
      <c r="C101">
        <v>91</v>
      </c>
      <c r="D101" s="8" t="s">
        <v>17</v>
      </c>
      <c r="E101" s="8"/>
      <c r="F101" s="8"/>
      <c r="G101" s="8"/>
      <c r="H101" s="8"/>
      <c r="I101" s="8">
        <v>4</v>
      </c>
      <c r="J101" s="8"/>
      <c r="K101" s="8">
        <v>3.5</v>
      </c>
      <c r="L101" s="8">
        <v>2</v>
      </c>
      <c r="M101" s="8"/>
      <c r="N101" s="8"/>
      <c r="O101" s="8">
        <v>7.5</v>
      </c>
      <c r="P101">
        <f>LARGE(E101:O101,1)+LARGE(E101:O101,2)+LARGE(E101:O101,3)+LARGE(E101:O101,4)</f>
        <v>17</v>
      </c>
      <c r="Q101">
        <f t="shared" si="9"/>
        <v>17</v>
      </c>
      <c r="R101" s="18">
        <v>7</v>
      </c>
    </row>
    <row r="102" spans="1:19" ht="12.75">
      <c r="A102" s="8">
        <v>9.5</v>
      </c>
      <c r="B102" t="s">
        <v>53</v>
      </c>
      <c r="C102">
        <v>91</v>
      </c>
      <c r="D102" s="8" t="s">
        <v>28</v>
      </c>
      <c r="E102" s="8"/>
      <c r="F102" s="8">
        <v>3.5</v>
      </c>
      <c r="G102" s="8"/>
      <c r="H102" s="8">
        <v>3.5</v>
      </c>
      <c r="I102" s="8">
        <v>6</v>
      </c>
      <c r="J102" s="8"/>
      <c r="K102" s="8">
        <v>3.5</v>
      </c>
      <c r="L102" s="8">
        <v>0.5</v>
      </c>
      <c r="M102" s="8"/>
      <c r="N102" s="8">
        <v>0.5</v>
      </c>
      <c r="O102" s="8"/>
      <c r="P102">
        <f>LARGE(E102:O102,1)+LARGE(E102:O102,2)+LARGE(E102:O102,3)+LARGE(E102:O102,4)</f>
        <v>16.5</v>
      </c>
      <c r="Q102">
        <f t="shared" si="9"/>
        <v>17.5</v>
      </c>
      <c r="R102" s="18">
        <v>8</v>
      </c>
      <c r="S102"/>
    </row>
    <row r="103" spans="2:18" ht="12.75">
      <c r="B103" t="s">
        <v>214</v>
      </c>
      <c r="C103">
        <v>91</v>
      </c>
      <c r="D103" s="8" t="s">
        <v>28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>
        <v>12</v>
      </c>
      <c r="P103">
        <f aca="true" t="shared" si="10" ref="P103:P119">SUM(E103:O103)</f>
        <v>12</v>
      </c>
      <c r="Q103">
        <f t="shared" si="9"/>
        <v>12</v>
      </c>
      <c r="R103" s="18">
        <v>9</v>
      </c>
    </row>
    <row r="104" spans="2:18" ht="12.75">
      <c r="B104" t="s">
        <v>215</v>
      </c>
      <c r="C104">
        <v>93</v>
      </c>
      <c r="D104" s="8" t="s">
        <v>28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v>10</v>
      </c>
      <c r="P104">
        <f t="shared" si="10"/>
        <v>10</v>
      </c>
      <c r="Q104">
        <f t="shared" si="9"/>
        <v>10</v>
      </c>
      <c r="R104" s="18">
        <v>10</v>
      </c>
    </row>
    <row r="105" spans="2:18" ht="12.75">
      <c r="B105" t="s">
        <v>216</v>
      </c>
      <c r="C105">
        <v>93</v>
      </c>
      <c r="D105" s="8" t="s">
        <v>15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v>9</v>
      </c>
      <c r="P105">
        <f t="shared" si="10"/>
        <v>9</v>
      </c>
      <c r="Q105">
        <f t="shared" si="9"/>
        <v>9</v>
      </c>
      <c r="R105" s="18">
        <v>11</v>
      </c>
    </row>
    <row r="106" spans="2:18" ht="12.75">
      <c r="B106" t="s">
        <v>217</v>
      </c>
      <c r="C106">
        <v>91</v>
      </c>
      <c r="D106" s="8" t="s">
        <v>218</v>
      </c>
      <c r="O106" s="8">
        <v>7.5</v>
      </c>
      <c r="P106">
        <f t="shared" si="10"/>
        <v>7.5</v>
      </c>
      <c r="Q106">
        <f>SUM(E106:O106)</f>
        <v>7.5</v>
      </c>
      <c r="R106" s="18">
        <v>12</v>
      </c>
    </row>
    <row r="107" spans="1:18" ht="12.75">
      <c r="A107" s="8">
        <v>9.5</v>
      </c>
      <c r="B107" t="s">
        <v>52</v>
      </c>
      <c r="C107">
        <v>90</v>
      </c>
      <c r="D107" s="8" t="s">
        <v>17</v>
      </c>
      <c r="E107" s="8"/>
      <c r="F107" s="8"/>
      <c r="G107" s="8"/>
      <c r="H107" s="8"/>
      <c r="I107" s="8"/>
      <c r="J107" s="8">
        <v>7</v>
      </c>
      <c r="K107" s="8"/>
      <c r="L107" s="8"/>
      <c r="M107" s="8"/>
      <c r="N107" s="8"/>
      <c r="O107" s="8"/>
      <c r="P107">
        <f t="shared" si="10"/>
        <v>7</v>
      </c>
      <c r="Q107">
        <f t="shared" si="9"/>
        <v>7</v>
      </c>
      <c r="R107" s="18">
        <v>13</v>
      </c>
    </row>
    <row r="108" spans="2:18" ht="12.75">
      <c r="B108" t="s">
        <v>140</v>
      </c>
      <c r="C108">
        <v>93</v>
      </c>
      <c r="D108" s="8" t="s">
        <v>15</v>
      </c>
      <c r="E108" s="8"/>
      <c r="F108" s="8">
        <v>1</v>
      </c>
      <c r="G108" s="8"/>
      <c r="H108" s="8"/>
      <c r="I108" s="8"/>
      <c r="J108" s="8"/>
      <c r="K108" s="8">
        <v>0.5</v>
      </c>
      <c r="L108" s="8"/>
      <c r="M108" s="8"/>
      <c r="N108" s="8"/>
      <c r="O108" s="8">
        <v>4</v>
      </c>
      <c r="P108">
        <f t="shared" si="10"/>
        <v>5.5</v>
      </c>
      <c r="Q108">
        <f t="shared" si="9"/>
        <v>5.5</v>
      </c>
      <c r="R108" s="18">
        <v>14</v>
      </c>
    </row>
    <row r="109" spans="2:18" ht="12.75">
      <c r="B109" t="s">
        <v>189</v>
      </c>
      <c r="C109">
        <v>90</v>
      </c>
      <c r="D109" s="8" t="s">
        <v>17</v>
      </c>
      <c r="E109" s="8"/>
      <c r="F109" s="8"/>
      <c r="G109" s="8"/>
      <c r="H109" s="8"/>
      <c r="I109" s="8"/>
      <c r="J109" s="8">
        <v>5</v>
      </c>
      <c r="K109" s="8"/>
      <c r="L109" s="8"/>
      <c r="M109" s="8"/>
      <c r="N109" s="8"/>
      <c r="O109" s="8"/>
      <c r="P109">
        <f t="shared" si="10"/>
        <v>5</v>
      </c>
      <c r="Q109">
        <f>SUM(E109:O109)</f>
        <v>5</v>
      </c>
      <c r="R109" s="18">
        <v>15</v>
      </c>
    </row>
    <row r="110" spans="2:18" ht="12.75">
      <c r="B110" t="s">
        <v>143</v>
      </c>
      <c r="C110">
        <v>91</v>
      </c>
      <c r="D110" s="8" t="s">
        <v>34</v>
      </c>
      <c r="E110" s="8"/>
      <c r="F110" s="8"/>
      <c r="G110" s="8"/>
      <c r="H110" s="8">
        <v>1.5</v>
      </c>
      <c r="I110" s="8"/>
      <c r="J110" s="8"/>
      <c r="K110" s="8">
        <v>2</v>
      </c>
      <c r="L110" s="8"/>
      <c r="M110" s="8"/>
      <c r="N110" s="8"/>
      <c r="O110" s="8"/>
      <c r="P110">
        <f t="shared" si="10"/>
        <v>3.5</v>
      </c>
      <c r="Q110">
        <f t="shared" si="9"/>
        <v>3.5</v>
      </c>
      <c r="R110" s="18">
        <v>16</v>
      </c>
    </row>
    <row r="111" spans="1:18" ht="12.75">
      <c r="A111" s="8">
        <v>12</v>
      </c>
      <c r="B111" t="s">
        <v>51</v>
      </c>
      <c r="C111">
        <v>90</v>
      </c>
      <c r="D111" s="8" t="s">
        <v>17</v>
      </c>
      <c r="E111" s="8"/>
      <c r="F111" s="8">
        <v>1.5</v>
      </c>
      <c r="G111" s="8"/>
      <c r="H111" s="8"/>
      <c r="I111" s="8"/>
      <c r="J111" s="8"/>
      <c r="K111" s="8">
        <v>1.5</v>
      </c>
      <c r="L111" s="8"/>
      <c r="M111" s="8"/>
      <c r="N111" s="8"/>
      <c r="O111" s="8"/>
      <c r="P111">
        <f t="shared" si="10"/>
        <v>3</v>
      </c>
      <c r="Q111">
        <f t="shared" si="9"/>
        <v>3</v>
      </c>
      <c r="R111" s="18">
        <v>17</v>
      </c>
    </row>
    <row r="112" spans="2:18" ht="12.75">
      <c r="B112" t="s">
        <v>219</v>
      </c>
      <c r="C112">
        <v>96</v>
      </c>
      <c r="D112" s="8" t="s">
        <v>28</v>
      </c>
      <c r="O112" s="8">
        <v>3</v>
      </c>
      <c r="P112">
        <f t="shared" si="10"/>
        <v>3</v>
      </c>
      <c r="Q112">
        <f t="shared" si="9"/>
        <v>3</v>
      </c>
      <c r="R112" s="18">
        <v>17</v>
      </c>
    </row>
    <row r="113" spans="2:18" ht="12.75">
      <c r="B113" t="s">
        <v>190</v>
      </c>
      <c r="C113">
        <v>90</v>
      </c>
      <c r="D113" s="8" t="s">
        <v>21</v>
      </c>
      <c r="E113" s="8"/>
      <c r="F113" s="8"/>
      <c r="G113" s="8"/>
      <c r="H113" s="8"/>
      <c r="I113" s="8"/>
      <c r="J113" s="8">
        <v>3</v>
      </c>
      <c r="K113" s="8"/>
      <c r="L113" s="8"/>
      <c r="M113" s="8"/>
      <c r="N113" s="8"/>
      <c r="O113" s="8"/>
      <c r="P113">
        <f t="shared" si="10"/>
        <v>3</v>
      </c>
      <c r="Q113">
        <f t="shared" si="9"/>
        <v>3</v>
      </c>
      <c r="R113" s="18">
        <v>17</v>
      </c>
    </row>
    <row r="114" spans="1:18" ht="12.75">
      <c r="A114" s="8">
        <v>5</v>
      </c>
      <c r="B114" t="s">
        <v>58</v>
      </c>
      <c r="C114">
        <v>92</v>
      </c>
      <c r="D114" s="8" t="s">
        <v>17</v>
      </c>
      <c r="E114" s="8"/>
      <c r="F114" s="8"/>
      <c r="G114" s="8"/>
      <c r="H114" s="8"/>
      <c r="I114" s="8"/>
      <c r="J114" s="8">
        <v>1</v>
      </c>
      <c r="K114" s="8"/>
      <c r="L114" s="8">
        <v>1</v>
      </c>
      <c r="M114" s="8"/>
      <c r="N114" s="8"/>
      <c r="O114" s="8"/>
      <c r="P114">
        <f t="shared" si="10"/>
        <v>2</v>
      </c>
      <c r="Q114">
        <f t="shared" si="9"/>
        <v>2</v>
      </c>
      <c r="R114" s="18">
        <v>20</v>
      </c>
    </row>
    <row r="115" spans="2:18" ht="12.75">
      <c r="B115" t="s">
        <v>220</v>
      </c>
      <c r="C115">
        <v>93</v>
      </c>
      <c r="D115" s="8" t="s">
        <v>221</v>
      </c>
      <c r="O115" s="8">
        <v>2</v>
      </c>
      <c r="P115">
        <f t="shared" si="10"/>
        <v>2</v>
      </c>
      <c r="Q115">
        <f t="shared" si="9"/>
        <v>2</v>
      </c>
      <c r="R115" s="18">
        <v>20</v>
      </c>
    </row>
    <row r="116" spans="1:18" ht="12.75">
      <c r="A116" s="8">
        <v>6</v>
      </c>
      <c r="B116" t="s">
        <v>56</v>
      </c>
      <c r="C116">
        <v>93</v>
      </c>
      <c r="D116" s="8" t="s">
        <v>17</v>
      </c>
      <c r="E116" s="8"/>
      <c r="F116" s="8"/>
      <c r="G116" s="8"/>
      <c r="H116" s="8"/>
      <c r="I116" s="8"/>
      <c r="J116" s="8"/>
      <c r="K116" s="8"/>
      <c r="L116" s="8">
        <v>1.5</v>
      </c>
      <c r="M116" s="8"/>
      <c r="N116" s="8"/>
      <c r="O116" s="8"/>
      <c r="P116">
        <f t="shared" si="10"/>
        <v>1.5</v>
      </c>
      <c r="Q116">
        <f t="shared" si="9"/>
        <v>1.5</v>
      </c>
      <c r="R116" s="18">
        <v>22</v>
      </c>
    </row>
    <row r="117" spans="2:18" ht="12.75">
      <c r="B117" t="s">
        <v>222</v>
      </c>
      <c r="C117">
        <v>93</v>
      </c>
      <c r="D117" s="8" t="s">
        <v>28</v>
      </c>
      <c r="O117" s="8">
        <v>1</v>
      </c>
      <c r="P117">
        <f t="shared" si="10"/>
        <v>1</v>
      </c>
      <c r="Q117">
        <f t="shared" si="9"/>
        <v>1</v>
      </c>
      <c r="R117" s="18">
        <v>23</v>
      </c>
    </row>
    <row r="118" spans="2:18" ht="12.75">
      <c r="B118" t="s">
        <v>177</v>
      </c>
      <c r="C118">
        <v>92</v>
      </c>
      <c r="D118" s="8" t="s">
        <v>19</v>
      </c>
      <c r="E118" s="8"/>
      <c r="F118" s="8"/>
      <c r="G118" s="8"/>
      <c r="H118" s="8"/>
      <c r="I118" s="8">
        <v>1</v>
      </c>
      <c r="J118" s="8"/>
      <c r="K118" s="8"/>
      <c r="L118" s="8"/>
      <c r="M118" s="8"/>
      <c r="N118" s="8"/>
      <c r="O118" s="8"/>
      <c r="P118">
        <f>SUM(E118:O118)</f>
        <v>1</v>
      </c>
      <c r="Q118">
        <f>SUM(E118:O118)</f>
        <v>1</v>
      </c>
      <c r="R118" s="18">
        <v>23</v>
      </c>
    </row>
    <row r="119" spans="1:19" ht="12.75">
      <c r="A119" s="8">
        <v>3</v>
      </c>
      <c r="B119" t="s">
        <v>59</v>
      </c>
      <c r="C119">
        <v>92</v>
      </c>
      <c r="D119" s="8" t="s">
        <v>28</v>
      </c>
      <c r="E119" s="8">
        <v>0.5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>
        <f t="shared" si="10"/>
        <v>0.5</v>
      </c>
      <c r="Q119">
        <f>SUM(E119:O119)</f>
        <v>0.5</v>
      </c>
      <c r="R119" s="18">
        <v>25</v>
      </c>
      <c r="S119"/>
    </row>
    <row r="120" ht="12.75">
      <c r="O120" s="8"/>
    </row>
    <row r="121" spans="1:19" s="4" customFormat="1" ht="15">
      <c r="A121" s="15"/>
      <c r="B121" s="6"/>
      <c r="C121" s="6"/>
      <c r="D121" s="12"/>
      <c r="E121" s="4" t="s">
        <v>40</v>
      </c>
      <c r="G121"/>
      <c r="H121"/>
      <c r="I121"/>
      <c r="J121" s="5"/>
      <c r="K121" s="5"/>
      <c r="L121" s="5"/>
      <c r="M121" s="5"/>
      <c r="N121" s="5"/>
      <c r="O121" s="5"/>
      <c r="P121" s="5"/>
      <c r="R121" s="17"/>
      <c r="S121" s="9"/>
    </row>
    <row r="122" spans="7:9" ht="15">
      <c r="G122" s="4" t="s">
        <v>38</v>
      </c>
      <c r="H122" s="4"/>
      <c r="I122" s="4"/>
    </row>
    <row r="123" spans="1:18" ht="52.5" customHeight="1">
      <c r="A123" s="14" t="s">
        <v>119</v>
      </c>
      <c r="B123" s="3" t="s">
        <v>2</v>
      </c>
      <c r="C123" s="3" t="s">
        <v>3</v>
      </c>
      <c r="D123" s="14" t="s">
        <v>4</v>
      </c>
      <c r="E123" s="7" t="s">
        <v>5</v>
      </c>
      <c r="F123" s="7" t="s">
        <v>39</v>
      </c>
      <c r="G123" s="1" t="s">
        <v>144</v>
      </c>
      <c r="H123" s="1" t="s">
        <v>165</v>
      </c>
      <c r="I123" s="1" t="s">
        <v>182</v>
      </c>
      <c r="J123" s="7" t="s">
        <v>8</v>
      </c>
      <c r="K123" s="1" t="s">
        <v>165</v>
      </c>
      <c r="M123" s="2"/>
      <c r="P123" s="1" t="s">
        <v>120</v>
      </c>
      <c r="Q123" s="1" t="s">
        <v>11</v>
      </c>
      <c r="R123" s="19" t="s">
        <v>118</v>
      </c>
    </row>
    <row r="124" spans="2:18" ht="12.75">
      <c r="B124" t="s">
        <v>46</v>
      </c>
      <c r="C124">
        <v>92</v>
      </c>
      <c r="D124" s="8" t="s">
        <v>15</v>
      </c>
      <c r="E124" s="8"/>
      <c r="F124" s="8">
        <v>6</v>
      </c>
      <c r="G124" s="8">
        <v>11.5</v>
      </c>
      <c r="H124" s="8">
        <v>13</v>
      </c>
      <c r="I124" s="8">
        <v>8</v>
      </c>
      <c r="J124" s="8">
        <v>6</v>
      </c>
      <c r="K124" s="8">
        <v>25</v>
      </c>
      <c r="M124" s="8"/>
      <c r="N124" s="8"/>
      <c r="O124" s="8"/>
      <c r="P124">
        <f>LARGE(E124:O124,1)+LARGE(E124:O124,2)+LARGE(E124:O124,3)+LARGE(E124:O124,4)</f>
        <v>57.5</v>
      </c>
      <c r="Q124">
        <f>SUM(E124:O124)</f>
        <v>69.5</v>
      </c>
      <c r="R124" s="18">
        <v>1</v>
      </c>
    </row>
    <row r="125" spans="2:18" ht="12.75">
      <c r="B125" t="s">
        <v>47</v>
      </c>
      <c r="C125">
        <v>91</v>
      </c>
      <c r="D125" s="8" t="s">
        <v>28</v>
      </c>
      <c r="E125" s="8"/>
      <c r="F125" s="8">
        <v>0.5</v>
      </c>
      <c r="G125" s="8">
        <v>9</v>
      </c>
      <c r="H125" s="8">
        <v>3</v>
      </c>
      <c r="I125" s="8">
        <v>19</v>
      </c>
      <c r="J125" s="8">
        <v>1.5</v>
      </c>
      <c r="K125" s="8">
        <v>16</v>
      </c>
      <c r="M125" s="8"/>
      <c r="N125" s="8"/>
      <c r="O125" s="8"/>
      <c r="P125">
        <f>LARGE(E125:O125,1)+LARGE(E125:O125,2)+LARGE(E125:O125,3)+LARGE(E125:O125,4)</f>
        <v>47</v>
      </c>
      <c r="Q125">
        <f>SUM(E125:O125)</f>
        <v>49</v>
      </c>
      <c r="R125" s="18">
        <v>2</v>
      </c>
    </row>
    <row r="126" spans="2:18" ht="12.75">
      <c r="B126" t="s">
        <v>176</v>
      </c>
      <c r="C126">
        <v>90</v>
      </c>
      <c r="D126" s="8" t="s">
        <v>13</v>
      </c>
      <c r="E126" s="8"/>
      <c r="F126" s="8"/>
      <c r="G126" s="8"/>
      <c r="H126" s="8">
        <v>18</v>
      </c>
      <c r="I126" s="8"/>
      <c r="J126" s="8">
        <v>3.5</v>
      </c>
      <c r="K126" s="8">
        <v>20</v>
      </c>
      <c r="M126" s="8"/>
      <c r="N126" s="8"/>
      <c r="O126" s="8"/>
      <c r="P126">
        <f>SUM(E126:O126)</f>
        <v>41.5</v>
      </c>
      <c r="Q126">
        <f>SUM(E126:O126)</f>
        <v>41.5</v>
      </c>
      <c r="R126" s="18">
        <v>3</v>
      </c>
    </row>
    <row r="127" spans="2:18" ht="12.75">
      <c r="B127" t="s">
        <v>139</v>
      </c>
      <c r="C127">
        <v>91</v>
      </c>
      <c r="D127" s="8" t="s">
        <v>17</v>
      </c>
      <c r="E127" s="8"/>
      <c r="F127" s="8"/>
      <c r="G127" s="8">
        <v>1.5</v>
      </c>
      <c r="H127" s="8">
        <v>7</v>
      </c>
      <c r="I127" s="8">
        <v>14</v>
      </c>
      <c r="K127" s="8">
        <v>14</v>
      </c>
      <c r="M127" s="8"/>
      <c r="N127" s="8"/>
      <c r="O127" s="8"/>
      <c r="P127">
        <f>LARGE(E127:O127,1)+LARGE(E127:O127,2)+LARGE(E127:O127,3)+LARGE(E127:O127,4)</f>
        <v>36.5</v>
      </c>
      <c r="Q127">
        <f aca="true" t="shared" si="11" ref="Q127:Q143">SUM(E127:O127)</f>
        <v>36.5</v>
      </c>
      <c r="R127" s="18">
        <v>4</v>
      </c>
    </row>
    <row r="128" spans="2:18" ht="12.75">
      <c r="B128" t="s">
        <v>49</v>
      </c>
      <c r="C128">
        <v>91</v>
      </c>
      <c r="D128" s="8" t="s">
        <v>17</v>
      </c>
      <c r="E128" s="8"/>
      <c r="F128" s="8"/>
      <c r="G128" s="8">
        <v>4</v>
      </c>
      <c r="H128" s="8">
        <v>9</v>
      </c>
      <c r="I128" s="8"/>
      <c r="K128" s="8">
        <v>12</v>
      </c>
      <c r="M128" s="8"/>
      <c r="N128" s="8"/>
      <c r="O128" s="8"/>
      <c r="P128">
        <f>SUM(E128:O128)</f>
        <v>25</v>
      </c>
      <c r="Q128">
        <f t="shared" si="11"/>
        <v>25</v>
      </c>
      <c r="R128" s="18">
        <v>5</v>
      </c>
    </row>
    <row r="129" spans="2:18" ht="12.75">
      <c r="B129" t="s">
        <v>138</v>
      </c>
      <c r="C129">
        <v>93</v>
      </c>
      <c r="D129" s="8" t="s">
        <v>28</v>
      </c>
      <c r="E129" s="8"/>
      <c r="F129" s="8"/>
      <c r="G129" s="8"/>
      <c r="H129" s="8"/>
      <c r="I129" s="8">
        <v>10</v>
      </c>
      <c r="K129" s="8">
        <v>7</v>
      </c>
      <c r="M129" s="8"/>
      <c r="N129" s="8"/>
      <c r="O129" s="8"/>
      <c r="P129">
        <f>SUM(E129:O129)</f>
        <v>17</v>
      </c>
      <c r="Q129">
        <f>SUM(E129:O129)</f>
        <v>17</v>
      </c>
      <c r="R129" s="18">
        <v>6</v>
      </c>
    </row>
    <row r="130" spans="2:18" ht="12.75">
      <c r="B130" t="s">
        <v>53</v>
      </c>
      <c r="C130">
        <v>91</v>
      </c>
      <c r="D130" s="8" t="s">
        <v>28</v>
      </c>
      <c r="E130" s="8"/>
      <c r="F130" s="8">
        <v>0.5</v>
      </c>
      <c r="G130" s="8">
        <v>5</v>
      </c>
      <c r="H130" s="8">
        <v>5</v>
      </c>
      <c r="I130" s="8"/>
      <c r="J130" s="8">
        <v>0.5</v>
      </c>
      <c r="K130" s="8"/>
      <c r="M130" s="8"/>
      <c r="N130" s="8"/>
      <c r="O130" s="8"/>
      <c r="P130">
        <f>LARGE(E130:O130,1)+LARGE(E130:O130,2)+LARGE(E130:O130,3)+LARGE(E130:O130,4)</f>
        <v>11</v>
      </c>
      <c r="Q130">
        <f>SUM(E130:O130)</f>
        <v>11</v>
      </c>
      <c r="R130" s="18">
        <v>7</v>
      </c>
    </row>
    <row r="131" spans="2:18" ht="12.75">
      <c r="B131" t="s">
        <v>215</v>
      </c>
      <c r="C131">
        <v>93</v>
      </c>
      <c r="D131" s="8" t="s">
        <v>28</v>
      </c>
      <c r="K131" s="8">
        <v>10</v>
      </c>
      <c r="P131">
        <f aca="true" t="shared" si="12" ref="P131:P153">SUM(E131:O131)</f>
        <v>10</v>
      </c>
      <c r="Q131">
        <f>SUM(E131:O131)</f>
        <v>10</v>
      </c>
      <c r="R131" s="18">
        <v>8</v>
      </c>
    </row>
    <row r="132" spans="2:18" ht="12.75">
      <c r="B132" t="s">
        <v>217</v>
      </c>
      <c r="C132">
        <v>91</v>
      </c>
      <c r="D132" s="8" t="s">
        <v>218</v>
      </c>
      <c r="K132" s="8">
        <v>9</v>
      </c>
      <c r="P132">
        <f t="shared" si="12"/>
        <v>9</v>
      </c>
      <c r="Q132">
        <f t="shared" si="11"/>
        <v>9</v>
      </c>
      <c r="R132" s="18">
        <v>9</v>
      </c>
    </row>
    <row r="133" spans="2:18" ht="12.75">
      <c r="B133" t="s">
        <v>216</v>
      </c>
      <c r="C133">
        <v>93</v>
      </c>
      <c r="D133" s="8" t="s">
        <v>15</v>
      </c>
      <c r="K133" s="8">
        <v>8</v>
      </c>
      <c r="P133">
        <f t="shared" si="12"/>
        <v>8</v>
      </c>
      <c r="Q133">
        <f>SUM(E133:O133)</f>
        <v>8</v>
      </c>
      <c r="R133" s="18">
        <v>10</v>
      </c>
    </row>
    <row r="134" spans="2:18" ht="12.75">
      <c r="B134" t="s">
        <v>145</v>
      </c>
      <c r="C134">
        <v>91</v>
      </c>
      <c r="D134" s="8" t="s">
        <v>146</v>
      </c>
      <c r="E134" s="13"/>
      <c r="F134" s="13"/>
      <c r="G134" s="13">
        <v>7</v>
      </c>
      <c r="H134" s="13"/>
      <c r="I134" s="13"/>
      <c r="K134" s="13"/>
      <c r="M134" s="13"/>
      <c r="N134" s="8"/>
      <c r="O134" s="8"/>
      <c r="P134">
        <f t="shared" si="12"/>
        <v>7</v>
      </c>
      <c r="Q134">
        <f t="shared" si="11"/>
        <v>7</v>
      </c>
      <c r="R134" s="18">
        <v>11</v>
      </c>
    </row>
    <row r="135" spans="2:18" ht="12.75">
      <c r="B135" t="s">
        <v>147</v>
      </c>
      <c r="C135">
        <v>91</v>
      </c>
      <c r="D135" s="8" t="s">
        <v>146</v>
      </c>
      <c r="E135" s="8"/>
      <c r="F135" s="8"/>
      <c r="G135" s="8">
        <v>6</v>
      </c>
      <c r="H135" s="8"/>
      <c r="I135" s="8"/>
      <c r="K135" s="8"/>
      <c r="M135" s="8"/>
      <c r="N135" s="8"/>
      <c r="O135" s="8"/>
      <c r="P135">
        <f t="shared" si="12"/>
        <v>6</v>
      </c>
      <c r="Q135">
        <f t="shared" si="11"/>
        <v>6</v>
      </c>
      <c r="R135" s="18">
        <v>12</v>
      </c>
    </row>
    <row r="136" spans="2:18" ht="12.75">
      <c r="B136" t="s">
        <v>52</v>
      </c>
      <c r="C136">
        <v>90</v>
      </c>
      <c r="D136" s="8" t="s">
        <v>17</v>
      </c>
      <c r="E136" s="8"/>
      <c r="F136" s="8"/>
      <c r="G136" s="8"/>
      <c r="H136" s="8"/>
      <c r="I136" s="8">
        <v>6</v>
      </c>
      <c r="K136" s="8"/>
      <c r="M136" s="8"/>
      <c r="N136" s="8"/>
      <c r="O136" s="8"/>
      <c r="P136">
        <f t="shared" si="12"/>
        <v>6</v>
      </c>
      <c r="Q136">
        <f>SUM(E136:O136)</f>
        <v>6</v>
      </c>
      <c r="R136" s="18">
        <v>12</v>
      </c>
    </row>
    <row r="137" spans="2:18" ht="12.75">
      <c r="B137" t="s">
        <v>50</v>
      </c>
      <c r="C137">
        <v>92</v>
      </c>
      <c r="D137" s="8" t="s">
        <v>17</v>
      </c>
      <c r="K137" s="8">
        <v>6</v>
      </c>
      <c r="P137">
        <f t="shared" si="12"/>
        <v>6</v>
      </c>
      <c r="Q137">
        <f t="shared" si="11"/>
        <v>6</v>
      </c>
      <c r="R137" s="18">
        <v>12</v>
      </c>
    </row>
    <row r="138" spans="2:18" ht="12.75">
      <c r="B138" t="s">
        <v>222</v>
      </c>
      <c r="C138">
        <v>93</v>
      </c>
      <c r="D138" s="8" t="s">
        <v>28</v>
      </c>
      <c r="K138" s="8">
        <v>5</v>
      </c>
      <c r="P138">
        <f t="shared" si="12"/>
        <v>5</v>
      </c>
      <c r="Q138">
        <f t="shared" si="11"/>
        <v>5</v>
      </c>
      <c r="R138" s="18">
        <v>15</v>
      </c>
    </row>
    <row r="139" spans="2:18" ht="12.75">
      <c r="B139" t="s">
        <v>140</v>
      </c>
      <c r="C139">
        <v>94</v>
      </c>
      <c r="D139" s="8" t="s">
        <v>15</v>
      </c>
      <c r="E139" s="8"/>
      <c r="F139" s="8"/>
      <c r="G139" s="8"/>
      <c r="H139" s="8">
        <v>2</v>
      </c>
      <c r="I139" s="8"/>
      <c r="K139" s="8">
        <v>2</v>
      </c>
      <c r="M139" s="8"/>
      <c r="N139" s="8"/>
      <c r="O139" s="8"/>
      <c r="P139">
        <f t="shared" si="12"/>
        <v>4</v>
      </c>
      <c r="Q139">
        <f>SUM(E139:O139)</f>
        <v>4</v>
      </c>
      <c r="R139" s="18">
        <v>16</v>
      </c>
    </row>
    <row r="140" spans="2:18" ht="12.75">
      <c r="B140" t="s">
        <v>219</v>
      </c>
      <c r="C140">
        <v>96</v>
      </c>
      <c r="D140" s="8" t="s">
        <v>28</v>
      </c>
      <c r="K140" s="8">
        <v>4</v>
      </c>
      <c r="P140">
        <f t="shared" si="12"/>
        <v>4</v>
      </c>
      <c r="Q140">
        <f t="shared" si="11"/>
        <v>4</v>
      </c>
      <c r="R140" s="18">
        <v>16</v>
      </c>
    </row>
    <row r="141" spans="2:18" ht="12.75">
      <c r="B141" t="s">
        <v>148</v>
      </c>
      <c r="C141">
        <v>91</v>
      </c>
      <c r="D141" s="8" t="s">
        <v>146</v>
      </c>
      <c r="E141" s="8"/>
      <c r="F141" s="8"/>
      <c r="G141" s="8">
        <v>3.5</v>
      </c>
      <c r="H141" s="8"/>
      <c r="I141" s="8"/>
      <c r="K141" s="8"/>
      <c r="M141" s="8"/>
      <c r="N141" s="8"/>
      <c r="O141" s="8"/>
      <c r="P141">
        <f t="shared" si="12"/>
        <v>3.5</v>
      </c>
      <c r="Q141">
        <f t="shared" si="11"/>
        <v>3.5</v>
      </c>
      <c r="R141" s="18">
        <v>18</v>
      </c>
    </row>
    <row r="142" spans="2:18" ht="12.75">
      <c r="B142" t="s">
        <v>54</v>
      </c>
      <c r="C142">
        <v>91</v>
      </c>
      <c r="D142" s="8" t="s">
        <v>13</v>
      </c>
      <c r="E142" s="8"/>
      <c r="F142" s="8"/>
      <c r="G142" s="8">
        <v>3</v>
      </c>
      <c r="H142" s="8"/>
      <c r="I142" s="8"/>
      <c r="K142" s="8"/>
      <c r="M142" s="8"/>
      <c r="N142" s="8"/>
      <c r="O142" s="8"/>
      <c r="P142">
        <f t="shared" si="12"/>
        <v>3</v>
      </c>
      <c r="Q142">
        <f>SUM(E142:O142)</f>
        <v>3</v>
      </c>
      <c r="R142" s="18">
        <v>19</v>
      </c>
    </row>
    <row r="143" spans="2:18" ht="12.75">
      <c r="B143" t="s">
        <v>149</v>
      </c>
      <c r="C143">
        <v>90</v>
      </c>
      <c r="D143" s="8" t="s">
        <v>21</v>
      </c>
      <c r="E143" s="8"/>
      <c r="F143" s="8"/>
      <c r="G143" s="8">
        <v>2</v>
      </c>
      <c r="H143" s="8"/>
      <c r="I143" s="8">
        <v>1</v>
      </c>
      <c r="K143" s="8"/>
      <c r="M143" s="8"/>
      <c r="N143" s="8"/>
      <c r="O143" s="8"/>
      <c r="P143">
        <f t="shared" si="12"/>
        <v>3</v>
      </c>
      <c r="Q143">
        <f t="shared" si="11"/>
        <v>3</v>
      </c>
      <c r="R143" s="18">
        <v>19</v>
      </c>
    </row>
    <row r="144" spans="2:18" ht="12.75">
      <c r="B144" t="s">
        <v>223</v>
      </c>
      <c r="C144">
        <v>91</v>
      </c>
      <c r="D144" s="8" t="s">
        <v>221</v>
      </c>
      <c r="K144" s="8">
        <v>3</v>
      </c>
      <c r="P144">
        <f t="shared" si="12"/>
        <v>3</v>
      </c>
      <c r="Q144">
        <f aca="true" t="shared" si="13" ref="Q144:Q153">SUM(E144:O144)</f>
        <v>3</v>
      </c>
      <c r="R144" s="18">
        <v>19</v>
      </c>
    </row>
    <row r="145" spans="2:18" ht="12.75">
      <c r="B145" t="s">
        <v>60</v>
      </c>
      <c r="C145">
        <v>91</v>
      </c>
      <c r="D145" s="8" t="s">
        <v>21</v>
      </c>
      <c r="E145" s="8"/>
      <c r="F145" s="8"/>
      <c r="G145" s="8">
        <v>2.5</v>
      </c>
      <c r="H145" s="8"/>
      <c r="I145" s="8"/>
      <c r="K145" s="8"/>
      <c r="M145" s="8"/>
      <c r="N145" s="8"/>
      <c r="O145" s="8"/>
      <c r="P145">
        <f t="shared" si="12"/>
        <v>2.5</v>
      </c>
      <c r="Q145">
        <f t="shared" si="13"/>
        <v>2.5</v>
      </c>
      <c r="R145" s="18">
        <v>22</v>
      </c>
    </row>
    <row r="146" spans="2:18" ht="12.75">
      <c r="B146" t="s">
        <v>143</v>
      </c>
      <c r="C146">
        <v>91</v>
      </c>
      <c r="D146" s="8" t="s">
        <v>34</v>
      </c>
      <c r="E146" s="8"/>
      <c r="F146" s="8">
        <v>0.5</v>
      </c>
      <c r="G146" s="8"/>
      <c r="H146" s="8"/>
      <c r="I146" s="8">
        <v>1</v>
      </c>
      <c r="K146" s="8"/>
      <c r="M146" s="8"/>
      <c r="N146" s="8"/>
      <c r="O146" s="8"/>
      <c r="P146">
        <f t="shared" si="12"/>
        <v>1.5</v>
      </c>
      <c r="Q146">
        <f t="shared" si="13"/>
        <v>1.5</v>
      </c>
      <c r="R146" s="18">
        <v>23</v>
      </c>
    </row>
    <row r="147" spans="2:18" ht="12.75">
      <c r="B147" t="s">
        <v>177</v>
      </c>
      <c r="C147">
        <v>92</v>
      </c>
      <c r="D147" s="8" t="s">
        <v>19</v>
      </c>
      <c r="E147" s="8"/>
      <c r="F147" s="8"/>
      <c r="G147" s="8"/>
      <c r="H147" s="8">
        <v>1</v>
      </c>
      <c r="I147" s="8"/>
      <c r="K147" s="8"/>
      <c r="M147" s="8"/>
      <c r="N147" s="8"/>
      <c r="O147" s="8"/>
      <c r="P147">
        <f t="shared" si="12"/>
        <v>1</v>
      </c>
      <c r="Q147">
        <f t="shared" si="13"/>
        <v>1</v>
      </c>
      <c r="R147" s="18">
        <v>24</v>
      </c>
    </row>
    <row r="148" spans="2:18" ht="12.75">
      <c r="B148" t="s">
        <v>58</v>
      </c>
      <c r="C148">
        <v>92</v>
      </c>
      <c r="D148" s="8" t="s">
        <v>17</v>
      </c>
      <c r="E148" s="8"/>
      <c r="F148" s="8"/>
      <c r="G148" s="8"/>
      <c r="H148" s="8"/>
      <c r="I148" s="8">
        <v>1</v>
      </c>
      <c r="K148" s="8"/>
      <c r="M148" s="8"/>
      <c r="N148" s="8"/>
      <c r="O148" s="8"/>
      <c r="P148">
        <f t="shared" si="12"/>
        <v>1</v>
      </c>
      <c r="Q148">
        <f t="shared" si="13"/>
        <v>1</v>
      </c>
      <c r="R148" s="18">
        <v>24</v>
      </c>
    </row>
    <row r="149" spans="2:18" ht="12.75">
      <c r="B149" t="s">
        <v>189</v>
      </c>
      <c r="C149">
        <v>90</v>
      </c>
      <c r="D149" s="8" t="s">
        <v>17</v>
      </c>
      <c r="E149" s="8"/>
      <c r="F149" s="8"/>
      <c r="G149" s="8"/>
      <c r="H149" s="8"/>
      <c r="I149" s="8">
        <v>1</v>
      </c>
      <c r="K149" s="8"/>
      <c r="M149" s="8"/>
      <c r="N149" s="8"/>
      <c r="O149" s="8"/>
      <c r="P149">
        <f t="shared" si="12"/>
        <v>1</v>
      </c>
      <c r="Q149">
        <f t="shared" si="13"/>
        <v>1</v>
      </c>
      <c r="R149" s="18">
        <v>24</v>
      </c>
    </row>
    <row r="150" spans="2:18" ht="12.75">
      <c r="B150" t="s">
        <v>224</v>
      </c>
      <c r="C150">
        <v>96</v>
      </c>
      <c r="D150" s="8" t="s">
        <v>13</v>
      </c>
      <c r="K150" s="8">
        <v>1</v>
      </c>
      <c r="P150">
        <f t="shared" si="12"/>
        <v>1</v>
      </c>
      <c r="Q150">
        <f t="shared" si="13"/>
        <v>1</v>
      </c>
      <c r="R150" s="18">
        <v>24</v>
      </c>
    </row>
    <row r="151" spans="2:18" ht="12.75">
      <c r="B151" t="s">
        <v>59</v>
      </c>
      <c r="C151">
        <v>92</v>
      </c>
      <c r="D151" s="8" t="s">
        <v>28</v>
      </c>
      <c r="E151" s="8">
        <v>0.5</v>
      </c>
      <c r="F151" s="8"/>
      <c r="G151" s="8"/>
      <c r="H151" s="8"/>
      <c r="I151" s="8"/>
      <c r="J151" s="8"/>
      <c r="K151" s="8"/>
      <c r="M151" s="8"/>
      <c r="N151" s="8"/>
      <c r="O151" s="8"/>
      <c r="P151">
        <f t="shared" si="12"/>
        <v>0.5</v>
      </c>
      <c r="Q151">
        <f t="shared" si="13"/>
        <v>0.5</v>
      </c>
      <c r="R151" s="18">
        <v>28</v>
      </c>
    </row>
    <row r="152" spans="2:18" ht="12.75">
      <c r="B152" t="s">
        <v>150</v>
      </c>
      <c r="C152">
        <v>92</v>
      </c>
      <c r="D152" s="8" t="s">
        <v>146</v>
      </c>
      <c r="E152" s="8"/>
      <c r="F152" s="8"/>
      <c r="G152" s="8">
        <v>0.5</v>
      </c>
      <c r="H152" s="8"/>
      <c r="I152" s="8"/>
      <c r="J152" s="8"/>
      <c r="K152" s="8"/>
      <c r="M152" s="8"/>
      <c r="N152" s="8"/>
      <c r="O152" s="8"/>
      <c r="P152">
        <f t="shared" si="12"/>
        <v>0.5</v>
      </c>
      <c r="Q152">
        <f t="shared" si="13"/>
        <v>0.5</v>
      </c>
      <c r="R152" s="18">
        <v>28</v>
      </c>
    </row>
    <row r="153" spans="2:18" ht="12.75">
      <c r="B153" t="s">
        <v>151</v>
      </c>
      <c r="C153">
        <v>92</v>
      </c>
      <c r="D153" s="8" t="s">
        <v>21</v>
      </c>
      <c r="E153" s="8"/>
      <c r="F153" s="8"/>
      <c r="G153" s="8">
        <v>0.5</v>
      </c>
      <c r="H153" s="8"/>
      <c r="I153" s="8"/>
      <c r="J153" s="8"/>
      <c r="K153" s="8"/>
      <c r="M153" s="8"/>
      <c r="N153" s="8"/>
      <c r="O153" s="8"/>
      <c r="P153">
        <f t="shared" si="12"/>
        <v>0.5</v>
      </c>
      <c r="Q153">
        <f t="shared" si="13"/>
        <v>0.5</v>
      </c>
      <c r="R153" s="18">
        <v>28</v>
      </c>
    </row>
    <row r="154" ht="12.75">
      <c r="K154" s="8"/>
    </row>
    <row r="155" ht="12.75">
      <c r="L155" s="8"/>
    </row>
  </sheetData>
  <printOptions/>
  <pageMargins left="0.3937007874015748" right="0.3937007874015748" top="0.3937007874015748" bottom="0.3937007874015748" header="0.31496062992125984" footer="0.31496062992125984"/>
  <pageSetup horizontalDpi="240" verticalDpi="240" orientation="landscape" paperSize="9" r:id="rId1"/>
  <headerFooter alignWithMargins="0">
    <oddFooter>&amp;CПодготовил: Федотенков А &amp;D</oddFooter>
  </headerFooter>
  <rowBreaks count="1" manualBreakCount="1"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workbookViewId="0" topLeftCell="A85">
      <selection activeCell="F57" sqref="F57"/>
    </sheetView>
  </sheetViews>
  <sheetFormatPr defaultColWidth="9.00390625" defaultRowHeight="12.75"/>
  <cols>
    <col min="1" max="1" width="6.125" style="8" customWidth="1"/>
    <col min="2" max="2" width="15.00390625" style="0" bestFit="1" customWidth="1"/>
    <col min="3" max="3" width="3.50390625" style="0" bestFit="1" customWidth="1"/>
    <col min="4" max="4" width="4.50390625" style="8" bestFit="1" customWidth="1"/>
    <col min="5" max="5" width="7.875" style="0" customWidth="1"/>
    <col min="6" max="6" width="7.50390625" style="0" customWidth="1"/>
    <col min="7" max="8" width="6.625" style="0" customWidth="1"/>
    <col min="9" max="9" width="7.375" style="0" customWidth="1"/>
    <col min="10" max="10" width="6.625" style="0" customWidth="1"/>
    <col min="11" max="11" width="7.00390625" style="0" customWidth="1"/>
    <col min="12" max="12" width="6.625" style="0" customWidth="1"/>
    <col min="13" max="13" width="6.50390625" style="0" customWidth="1"/>
    <col min="14" max="14" width="7.50390625" style="0" customWidth="1"/>
    <col min="15" max="15" width="7.375" style="0" customWidth="1"/>
    <col min="16" max="16" width="6.50390625" style="0" customWidth="1"/>
    <col min="17" max="17" width="7.50390625" style="0" customWidth="1"/>
    <col min="18" max="18" width="6.625" style="0" customWidth="1"/>
    <col min="19" max="19" width="6.875" style="0" customWidth="1"/>
  </cols>
  <sheetData>
    <row r="1" spans="2:6" ht="15">
      <c r="B1" s="2" t="s">
        <v>61</v>
      </c>
      <c r="C1" s="2"/>
      <c r="D1" s="13"/>
      <c r="F1" s="4" t="s">
        <v>62</v>
      </c>
    </row>
    <row r="2" spans="2:16" ht="15">
      <c r="B2" s="2"/>
      <c r="C2" s="2"/>
      <c r="D2" s="13"/>
      <c r="G2" s="4" t="s">
        <v>1</v>
      </c>
      <c r="H2" s="4"/>
      <c r="I2" s="4"/>
      <c r="L2" s="1"/>
      <c r="M2" s="1"/>
      <c r="O2" s="1"/>
      <c r="P2" s="1"/>
    </row>
    <row r="3" spans="1:19" ht="54.75" customHeight="1">
      <c r="A3" s="14" t="s">
        <v>119</v>
      </c>
      <c r="B3" s="3" t="s">
        <v>2</v>
      </c>
      <c r="C3" s="3" t="s">
        <v>3</v>
      </c>
      <c r="D3" s="14" t="s">
        <v>4</v>
      </c>
      <c r="E3" s="7" t="s">
        <v>5</v>
      </c>
      <c r="F3" s="7" t="s">
        <v>6</v>
      </c>
      <c r="G3" s="7" t="s">
        <v>7</v>
      </c>
      <c r="H3" s="1" t="s">
        <v>165</v>
      </c>
      <c r="I3" s="1" t="s">
        <v>182</v>
      </c>
      <c r="J3" s="1" t="s">
        <v>202</v>
      </c>
      <c r="K3" s="1" t="s">
        <v>201</v>
      </c>
      <c r="L3" s="7" t="s">
        <v>8</v>
      </c>
      <c r="M3" s="7" t="s">
        <v>9</v>
      </c>
      <c r="N3" s="1" t="s">
        <v>165</v>
      </c>
      <c r="O3" s="1"/>
      <c r="P3" s="1" t="s">
        <v>120</v>
      </c>
      <c r="Q3" s="1" t="s">
        <v>11</v>
      </c>
      <c r="R3" s="11" t="s">
        <v>118</v>
      </c>
      <c r="S3" s="11"/>
    </row>
    <row r="4" spans="1:19" ht="12.75">
      <c r="A4" s="8">
        <v>25</v>
      </c>
      <c r="B4" t="s">
        <v>16</v>
      </c>
      <c r="C4">
        <v>89</v>
      </c>
      <c r="D4" s="8" t="s">
        <v>17</v>
      </c>
      <c r="E4" s="8">
        <v>22</v>
      </c>
      <c r="F4" s="8"/>
      <c r="G4" s="8">
        <v>23</v>
      </c>
      <c r="H4" s="8">
        <v>20</v>
      </c>
      <c r="I4" s="8">
        <v>25</v>
      </c>
      <c r="J4" s="8">
        <v>11</v>
      </c>
      <c r="K4" s="8">
        <v>10.5</v>
      </c>
      <c r="L4" s="8">
        <v>34.25</v>
      </c>
      <c r="M4" s="8"/>
      <c r="N4" s="8">
        <v>25</v>
      </c>
      <c r="O4" s="8"/>
      <c r="P4">
        <f aca="true" t="shared" si="0" ref="P4:P12">LARGE(E4:O4,1)+LARGE(E4:O4,2)+LARGE(E4:O4,3)+LARGE(E4:O4,4)</f>
        <v>107.25</v>
      </c>
      <c r="Q4">
        <f aca="true" t="shared" si="1" ref="Q4:Q31">SUM(E4:O4)</f>
        <v>170.75</v>
      </c>
      <c r="R4" s="18">
        <v>1</v>
      </c>
      <c r="S4" s="10"/>
    </row>
    <row r="5" spans="1:19" ht="12.75">
      <c r="A5" s="8">
        <v>25</v>
      </c>
      <c r="B5" t="s">
        <v>65</v>
      </c>
      <c r="C5">
        <v>88</v>
      </c>
      <c r="D5" s="8" t="s">
        <v>28</v>
      </c>
      <c r="E5" s="8">
        <v>12.5</v>
      </c>
      <c r="F5" s="8"/>
      <c r="G5" s="8">
        <v>14.5</v>
      </c>
      <c r="H5" s="8">
        <v>25</v>
      </c>
      <c r="I5" s="8"/>
      <c r="J5" s="8">
        <v>4.5</v>
      </c>
      <c r="K5" s="8">
        <v>8</v>
      </c>
      <c r="L5" s="8"/>
      <c r="M5" s="8">
        <v>21.75</v>
      </c>
      <c r="N5" s="8"/>
      <c r="O5" s="8"/>
      <c r="P5">
        <f t="shared" si="0"/>
        <v>73.75</v>
      </c>
      <c r="Q5">
        <f t="shared" si="1"/>
        <v>86.25</v>
      </c>
      <c r="R5" s="8">
        <v>2</v>
      </c>
      <c r="S5" s="10"/>
    </row>
    <row r="6" spans="1:18" ht="12.75">
      <c r="A6" s="8">
        <v>20</v>
      </c>
      <c r="B6" t="s">
        <v>14</v>
      </c>
      <c r="C6">
        <v>89</v>
      </c>
      <c r="D6" s="8" t="s">
        <v>15</v>
      </c>
      <c r="E6" s="8">
        <v>4.5</v>
      </c>
      <c r="F6" s="8">
        <v>20</v>
      </c>
      <c r="G6" s="8"/>
      <c r="H6" s="8">
        <v>16</v>
      </c>
      <c r="I6" s="8">
        <v>5</v>
      </c>
      <c r="J6" s="8">
        <v>7.5</v>
      </c>
      <c r="K6" s="8">
        <v>5</v>
      </c>
      <c r="L6" s="8">
        <v>19.25</v>
      </c>
      <c r="M6" s="8"/>
      <c r="N6" s="8">
        <v>18</v>
      </c>
      <c r="O6" s="8"/>
      <c r="P6">
        <f t="shared" si="0"/>
        <v>73.25</v>
      </c>
      <c r="Q6">
        <f t="shared" si="1"/>
        <v>95.25</v>
      </c>
      <c r="R6" s="18">
        <v>3</v>
      </c>
    </row>
    <row r="7" spans="1:19" ht="12.75">
      <c r="A7" s="8">
        <v>9</v>
      </c>
      <c r="B7" s="2" t="s">
        <v>83</v>
      </c>
      <c r="C7" s="2">
        <v>88</v>
      </c>
      <c r="D7" s="8" t="s">
        <v>48</v>
      </c>
      <c r="E7" s="8"/>
      <c r="F7" s="8"/>
      <c r="G7" s="8">
        <v>18.5</v>
      </c>
      <c r="H7" s="8">
        <v>9</v>
      </c>
      <c r="I7" s="8"/>
      <c r="J7" s="8">
        <v>7.5</v>
      </c>
      <c r="K7" s="8">
        <v>6</v>
      </c>
      <c r="L7" s="8"/>
      <c r="M7" s="8">
        <v>25.5</v>
      </c>
      <c r="N7" s="8">
        <v>11</v>
      </c>
      <c r="O7" s="8"/>
      <c r="P7">
        <f t="shared" si="0"/>
        <v>64</v>
      </c>
      <c r="Q7">
        <f t="shared" si="1"/>
        <v>77.5</v>
      </c>
      <c r="R7" s="8">
        <v>4</v>
      </c>
      <c r="S7" s="10"/>
    </row>
    <row r="8" spans="1:19" ht="12.75">
      <c r="A8" s="8">
        <v>20</v>
      </c>
      <c r="B8" s="2" t="s">
        <v>72</v>
      </c>
      <c r="C8" s="2">
        <v>88</v>
      </c>
      <c r="D8" s="13" t="s">
        <v>15</v>
      </c>
      <c r="E8" s="8">
        <v>17.5</v>
      </c>
      <c r="F8" s="8"/>
      <c r="G8" s="8">
        <v>1.5</v>
      </c>
      <c r="H8" s="8">
        <v>14</v>
      </c>
      <c r="I8" s="8">
        <v>15</v>
      </c>
      <c r="J8" s="8">
        <v>4.5</v>
      </c>
      <c r="K8" s="8">
        <v>2.5</v>
      </c>
      <c r="L8" s="8"/>
      <c r="M8" s="8"/>
      <c r="N8" s="8"/>
      <c r="O8" s="8"/>
      <c r="P8">
        <f t="shared" si="0"/>
        <v>51</v>
      </c>
      <c r="Q8">
        <f t="shared" si="1"/>
        <v>55</v>
      </c>
      <c r="R8" s="18">
        <v>5</v>
      </c>
      <c r="S8" s="10"/>
    </row>
    <row r="9" spans="1:18" ht="12.75">
      <c r="A9" s="8">
        <v>16</v>
      </c>
      <c r="B9" t="s">
        <v>20</v>
      </c>
      <c r="C9">
        <v>89</v>
      </c>
      <c r="D9" s="8" t="s">
        <v>21</v>
      </c>
      <c r="E9" s="8"/>
      <c r="F9" s="8"/>
      <c r="G9" s="8"/>
      <c r="H9" s="8">
        <v>10</v>
      </c>
      <c r="I9" s="8">
        <v>20</v>
      </c>
      <c r="J9" s="8"/>
      <c r="K9" s="8"/>
      <c r="L9" s="8"/>
      <c r="M9" s="8">
        <v>2.5</v>
      </c>
      <c r="N9" s="8">
        <v>18</v>
      </c>
      <c r="O9" s="8"/>
      <c r="P9">
        <f t="shared" si="0"/>
        <v>50.5</v>
      </c>
      <c r="Q9">
        <f t="shared" si="1"/>
        <v>50.5</v>
      </c>
      <c r="R9" s="8">
        <v>6</v>
      </c>
    </row>
    <row r="10" spans="1:19" ht="12.75">
      <c r="A10" s="8">
        <v>5</v>
      </c>
      <c r="B10" t="s">
        <v>30</v>
      </c>
      <c r="C10">
        <v>89</v>
      </c>
      <c r="D10" s="8" t="s">
        <v>13</v>
      </c>
      <c r="E10" s="8"/>
      <c r="F10" s="8"/>
      <c r="G10" s="8"/>
      <c r="H10" s="8">
        <v>12</v>
      </c>
      <c r="I10" s="8">
        <v>7</v>
      </c>
      <c r="J10" s="8">
        <v>4.5</v>
      </c>
      <c r="K10" s="8">
        <v>4</v>
      </c>
      <c r="L10" s="8"/>
      <c r="M10" s="8">
        <v>0.5</v>
      </c>
      <c r="N10" s="8"/>
      <c r="O10" s="8"/>
      <c r="P10">
        <f t="shared" si="0"/>
        <v>27.5</v>
      </c>
      <c r="Q10">
        <f t="shared" si="1"/>
        <v>28</v>
      </c>
      <c r="R10" s="18">
        <v>7</v>
      </c>
      <c r="S10" s="10"/>
    </row>
    <row r="11" spans="1:19" ht="12.75">
      <c r="A11" s="8">
        <v>12</v>
      </c>
      <c r="B11" t="s">
        <v>23</v>
      </c>
      <c r="C11">
        <v>89</v>
      </c>
      <c r="D11" s="8" t="s">
        <v>19</v>
      </c>
      <c r="E11" s="8">
        <v>3.5</v>
      </c>
      <c r="F11" s="8"/>
      <c r="G11" s="8"/>
      <c r="H11" s="8">
        <v>5</v>
      </c>
      <c r="I11" s="8">
        <v>1</v>
      </c>
      <c r="J11" s="8"/>
      <c r="K11" s="8"/>
      <c r="L11" s="8"/>
      <c r="M11" s="8"/>
      <c r="N11" s="8">
        <v>14</v>
      </c>
      <c r="O11" s="8"/>
      <c r="P11">
        <f t="shared" si="0"/>
        <v>23.5</v>
      </c>
      <c r="Q11">
        <f t="shared" si="1"/>
        <v>23.5</v>
      </c>
      <c r="R11" s="8">
        <v>8</v>
      </c>
      <c r="S11" s="10"/>
    </row>
    <row r="12" spans="1:19" ht="12.75">
      <c r="A12" s="8">
        <v>10</v>
      </c>
      <c r="B12" s="2" t="s">
        <v>25</v>
      </c>
      <c r="C12" s="2">
        <v>89</v>
      </c>
      <c r="D12" s="13" t="s">
        <v>17</v>
      </c>
      <c r="E12" s="8">
        <v>2</v>
      </c>
      <c r="F12" s="8">
        <v>1.5</v>
      </c>
      <c r="G12" s="8"/>
      <c r="H12" s="8"/>
      <c r="I12" s="8">
        <v>15</v>
      </c>
      <c r="J12" s="8">
        <v>1</v>
      </c>
      <c r="K12" s="8">
        <v>3</v>
      </c>
      <c r="L12" s="8"/>
      <c r="M12" s="8"/>
      <c r="N12" s="8">
        <v>3</v>
      </c>
      <c r="O12" s="8"/>
      <c r="P12">
        <f t="shared" si="0"/>
        <v>23</v>
      </c>
      <c r="Q12">
        <f>SUM(E12:O12)</f>
        <v>25.5</v>
      </c>
      <c r="R12" s="18">
        <v>9</v>
      </c>
      <c r="S12" s="10"/>
    </row>
    <row r="13" spans="1:19" ht="12.75">
      <c r="A13" s="8">
        <v>2</v>
      </c>
      <c r="B13" t="s">
        <v>31</v>
      </c>
      <c r="C13">
        <v>89</v>
      </c>
      <c r="D13" s="8" t="s">
        <v>21</v>
      </c>
      <c r="E13" s="8"/>
      <c r="F13" s="8"/>
      <c r="G13" s="8"/>
      <c r="H13" s="8">
        <v>6</v>
      </c>
      <c r="I13" s="8">
        <v>9</v>
      </c>
      <c r="J13" s="8"/>
      <c r="K13" s="8"/>
      <c r="L13" s="8"/>
      <c r="M13" s="8"/>
      <c r="N13" s="8">
        <v>8</v>
      </c>
      <c r="O13" s="8"/>
      <c r="P13">
        <f aca="true" t="shared" si="2" ref="P13:P31">SUM(E13:O13)</f>
        <v>23</v>
      </c>
      <c r="Q13">
        <f t="shared" si="1"/>
        <v>23</v>
      </c>
      <c r="R13" s="8">
        <v>9</v>
      </c>
      <c r="S13" s="10"/>
    </row>
    <row r="14" spans="2:18" ht="12.75">
      <c r="B14" t="s">
        <v>168</v>
      </c>
      <c r="C14">
        <v>88</v>
      </c>
      <c r="D14" s="8" t="s">
        <v>13</v>
      </c>
      <c r="E14" s="8"/>
      <c r="F14" s="8"/>
      <c r="G14" s="8"/>
      <c r="H14" s="8">
        <v>2</v>
      </c>
      <c r="I14" s="8">
        <v>3</v>
      </c>
      <c r="J14" s="8">
        <v>3</v>
      </c>
      <c r="K14" s="8"/>
      <c r="L14" s="8"/>
      <c r="M14" s="8"/>
      <c r="N14" s="8">
        <v>11</v>
      </c>
      <c r="O14" s="8"/>
      <c r="P14">
        <f>LARGE(E14:O14,1)+LARGE(E14:O14,2)+LARGE(E14:O14,3)+LARGE(E14:O14,4)</f>
        <v>19</v>
      </c>
      <c r="Q14">
        <f t="shared" si="1"/>
        <v>19</v>
      </c>
      <c r="R14" s="18">
        <v>11</v>
      </c>
    </row>
    <row r="15" spans="2:18" ht="12.75">
      <c r="B15" t="s">
        <v>166</v>
      </c>
      <c r="C15">
        <v>88</v>
      </c>
      <c r="D15" s="8" t="s">
        <v>15</v>
      </c>
      <c r="E15" s="8"/>
      <c r="F15" s="8"/>
      <c r="G15" s="8"/>
      <c r="H15" s="8">
        <v>7</v>
      </c>
      <c r="I15" s="8"/>
      <c r="J15" s="8">
        <v>2.25</v>
      </c>
      <c r="K15" s="8"/>
      <c r="L15" s="8"/>
      <c r="M15" s="8"/>
      <c r="N15" s="8">
        <v>9</v>
      </c>
      <c r="O15" s="8"/>
      <c r="P15">
        <f t="shared" si="2"/>
        <v>18.25</v>
      </c>
      <c r="Q15">
        <f t="shared" si="1"/>
        <v>18.25</v>
      </c>
      <c r="R15" s="8">
        <v>12</v>
      </c>
    </row>
    <row r="16" spans="2:18" ht="12.75">
      <c r="B16" t="s">
        <v>167</v>
      </c>
      <c r="C16">
        <v>89</v>
      </c>
      <c r="D16" s="8" t="s">
        <v>21</v>
      </c>
      <c r="E16" s="8"/>
      <c r="F16" s="8"/>
      <c r="G16" s="8"/>
      <c r="H16" s="8">
        <v>4</v>
      </c>
      <c r="I16" s="8">
        <v>10</v>
      </c>
      <c r="J16" s="8"/>
      <c r="K16" s="8"/>
      <c r="L16" s="8"/>
      <c r="M16" s="8"/>
      <c r="N16" s="8">
        <v>4</v>
      </c>
      <c r="O16" s="8"/>
      <c r="P16">
        <f t="shared" si="2"/>
        <v>18</v>
      </c>
      <c r="Q16">
        <f>SUM(E16:O16)</f>
        <v>18</v>
      </c>
      <c r="R16" s="18">
        <v>13</v>
      </c>
    </row>
    <row r="17" spans="2:18" ht="12.75">
      <c r="B17" t="s">
        <v>191</v>
      </c>
      <c r="C17">
        <v>88</v>
      </c>
      <c r="D17" s="8" t="s">
        <v>19</v>
      </c>
      <c r="E17" s="8"/>
      <c r="F17" s="8"/>
      <c r="G17" s="8"/>
      <c r="H17" s="8"/>
      <c r="I17" s="8">
        <v>12</v>
      </c>
      <c r="J17" s="8"/>
      <c r="K17" s="8"/>
      <c r="L17" s="8"/>
      <c r="M17" s="8"/>
      <c r="N17" s="8"/>
      <c r="O17" s="8"/>
      <c r="P17">
        <f t="shared" si="2"/>
        <v>12</v>
      </c>
      <c r="Q17">
        <f t="shared" si="1"/>
        <v>12</v>
      </c>
      <c r="R17" s="8">
        <v>14</v>
      </c>
    </row>
    <row r="18" spans="2:18" ht="12.75">
      <c r="B18" s="2" t="s">
        <v>121</v>
      </c>
      <c r="C18" s="2">
        <v>89</v>
      </c>
      <c r="D18" s="8" t="s">
        <v>34</v>
      </c>
      <c r="E18" s="8">
        <v>1.25</v>
      </c>
      <c r="F18" s="8"/>
      <c r="G18" s="8"/>
      <c r="H18" s="8">
        <v>3</v>
      </c>
      <c r="I18" s="8">
        <v>1</v>
      </c>
      <c r="J18" s="8">
        <v>0.5</v>
      </c>
      <c r="K18" s="8">
        <v>0.5</v>
      </c>
      <c r="L18" s="8"/>
      <c r="M18" s="8"/>
      <c r="N18" s="8">
        <v>6</v>
      </c>
      <c r="O18" s="8"/>
      <c r="P18">
        <f>LARGE(E18:O18,1)+LARGE(E18:O18,2)+LARGE(E18:O18,3)+LARGE(E18:O18,4)</f>
        <v>11.25</v>
      </c>
      <c r="Q18">
        <f t="shared" si="1"/>
        <v>12.25</v>
      </c>
      <c r="R18" s="18">
        <v>15</v>
      </c>
    </row>
    <row r="19" spans="1:19" ht="12.75">
      <c r="A19" s="8">
        <v>8</v>
      </c>
      <c r="B19" t="s">
        <v>27</v>
      </c>
      <c r="C19">
        <v>89</v>
      </c>
      <c r="D19" s="8" t="s">
        <v>28</v>
      </c>
      <c r="E19" s="8"/>
      <c r="F19" s="8"/>
      <c r="G19" s="8"/>
      <c r="H19" s="8"/>
      <c r="I19" s="8">
        <v>6</v>
      </c>
      <c r="J19" s="8">
        <v>2.25</v>
      </c>
      <c r="K19" s="8">
        <v>2</v>
      </c>
      <c r="L19" s="8"/>
      <c r="M19" s="8"/>
      <c r="N19" s="8"/>
      <c r="O19" s="8"/>
      <c r="P19">
        <f t="shared" si="2"/>
        <v>10.25</v>
      </c>
      <c r="Q19">
        <f>SUM(E19:O19)</f>
        <v>10.25</v>
      </c>
      <c r="R19" s="8">
        <v>16</v>
      </c>
      <c r="S19" s="10"/>
    </row>
    <row r="20" spans="2:18" ht="12.75">
      <c r="B20" t="s">
        <v>164</v>
      </c>
      <c r="C20">
        <v>89</v>
      </c>
      <c r="D20" s="8" t="s">
        <v>21</v>
      </c>
      <c r="E20" s="8"/>
      <c r="F20" s="8"/>
      <c r="G20" s="8"/>
      <c r="H20" s="8">
        <v>8</v>
      </c>
      <c r="I20" s="8"/>
      <c r="J20" s="8"/>
      <c r="K20" s="8"/>
      <c r="L20" s="8"/>
      <c r="M20" s="8"/>
      <c r="N20" s="8"/>
      <c r="O20" s="8"/>
      <c r="P20">
        <f t="shared" si="2"/>
        <v>8</v>
      </c>
      <c r="Q20">
        <f t="shared" si="1"/>
        <v>8</v>
      </c>
      <c r="R20" s="18">
        <v>17</v>
      </c>
    </row>
    <row r="21" spans="2:18" ht="12.75">
      <c r="B21" t="s">
        <v>180</v>
      </c>
      <c r="C21">
        <v>89</v>
      </c>
      <c r="D21" s="8" t="s">
        <v>21</v>
      </c>
      <c r="E21" s="8"/>
      <c r="F21" s="8"/>
      <c r="G21" s="8"/>
      <c r="H21" s="8"/>
      <c r="I21" s="8">
        <v>8</v>
      </c>
      <c r="J21" s="8"/>
      <c r="K21" s="8"/>
      <c r="L21" s="8"/>
      <c r="M21" s="8"/>
      <c r="N21" s="8"/>
      <c r="O21" s="8"/>
      <c r="P21">
        <f t="shared" si="2"/>
        <v>8</v>
      </c>
      <c r="Q21">
        <f t="shared" si="1"/>
        <v>8</v>
      </c>
      <c r="R21" s="8">
        <v>17</v>
      </c>
    </row>
    <row r="22" spans="2:19" ht="12.75">
      <c r="B22" s="2" t="s">
        <v>225</v>
      </c>
      <c r="C22" s="2">
        <v>88</v>
      </c>
      <c r="D22" s="8" t="s">
        <v>48</v>
      </c>
      <c r="E22" s="8"/>
      <c r="F22" s="8"/>
      <c r="G22" s="8"/>
      <c r="H22" s="8"/>
      <c r="I22" s="8"/>
      <c r="J22" s="8"/>
      <c r="K22" s="8"/>
      <c r="L22" s="8"/>
      <c r="M22" s="8"/>
      <c r="N22" s="8">
        <v>7</v>
      </c>
      <c r="O22" s="8"/>
      <c r="P22">
        <f t="shared" si="2"/>
        <v>7</v>
      </c>
      <c r="Q22">
        <f t="shared" si="1"/>
        <v>7</v>
      </c>
      <c r="R22" s="18">
        <v>19</v>
      </c>
      <c r="S22" s="10"/>
    </row>
    <row r="23" spans="2:19" ht="12.75">
      <c r="B23" s="2" t="s">
        <v>227</v>
      </c>
      <c r="C23" s="2">
        <v>89</v>
      </c>
      <c r="D23" s="8" t="s">
        <v>48</v>
      </c>
      <c r="E23" s="8"/>
      <c r="F23" s="8"/>
      <c r="G23" s="8"/>
      <c r="H23" s="8"/>
      <c r="I23" s="8"/>
      <c r="J23" s="8"/>
      <c r="K23" s="8"/>
      <c r="L23" s="8"/>
      <c r="M23" s="8"/>
      <c r="N23" s="8">
        <v>5</v>
      </c>
      <c r="O23" s="8"/>
      <c r="P23">
        <f t="shared" si="2"/>
        <v>5</v>
      </c>
      <c r="Q23">
        <f>SUM(E23:O23)</f>
        <v>5</v>
      </c>
      <c r="R23" s="8">
        <v>20</v>
      </c>
      <c r="S23" s="10"/>
    </row>
    <row r="24" spans="1:18" ht="12.75">
      <c r="A24" s="8">
        <v>14</v>
      </c>
      <c r="B24" t="s">
        <v>22</v>
      </c>
      <c r="C24">
        <v>89</v>
      </c>
      <c r="D24" s="8" t="s">
        <v>17</v>
      </c>
      <c r="E24" s="8">
        <v>1.25</v>
      </c>
      <c r="F24" s="8"/>
      <c r="G24" s="8"/>
      <c r="H24" s="8"/>
      <c r="I24" s="8">
        <v>3</v>
      </c>
      <c r="J24" s="8"/>
      <c r="K24" s="8"/>
      <c r="L24" s="8"/>
      <c r="M24" s="8"/>
      <c r="N24" s="8"/>
      <c r="O24" s="8"/>
      <c r="P24">
        <f t="shared" si="2"/>
        <v>4.25</v>
      </c>
      <c r="Q24">
        <f>SUM(E24:O24)</f>
        <v>4.25</v>
      </c>
      <c r="R24" s="18">
        <v>21</v>
      </c>
    </row>
    <row r="25" spans="2:18" ht="12.75">
      <c r="B25" t="s">
        <v>181</v>
      </c>
      <c r="C25">
        <v>89</v>
      </c>
      <c r="D25" s="8" t="s">
        <v>34</v>
      </c>
      <c r="E25" s="8"/>
      <c r="F25" s="8"/>
      <c r="G25" s="8"/>
      <c r="H25" s="8"/>
      <c r="I25" s="8">
        <v>3</v>
      </c>
      <c r="J25" s="8"/>
      <c r="K25" s="8">
        <v>1</v>
      </c>
      <c r="L25" s="8"/>
      <c r="M25" s="8"/>
      <c r="N25" s="8"/>
      <c r="O25" s="8"/>
      <c r="P25">
        <f t="shared" si="2"/>
        <v>4</v>
      </c>
      <c r="Q25">
        <f t="shared" si="1"/>
        <v>4</v>
      </c>
      <c r="R25" s="8">
        <v>22</v>
      </c>
    </row>
    <row r="26" spans="2:18" ht="12.75">
      <c r="B26" t="s">
        <v>205</v>
      </c>
      <c r="C26">
        <v>88</v>
      </c>
      <c r="D26" s="8" t="s">
        <v>15</v>
      </c>
      <c r="E26" s="8"/>
      <c r="F26" s="8"/>
      <c r="G26" s="8"/>
      <c r="H26" s="8"/>
      <c r="I26" s="8"/>
      <c r="J26" s="8">
        <v>1.5</v>
      </c>
      <c r="K26" s="8">
        <v>1.5</v>
      </c>
      <c r="L26" s="8"/>
      <c r="M26" s="8"/>
      <c r="N26" s="8"/>
      <c r="O26" s="8"/>
      <c r="P26">
        <f t="shared" si="2"/>
        <v>3</v>
      </c>
      <c r="Q26">
        <f>SUM(E26:O26)</f>
        <v>3</v>
      </c>
      <c r="R26" s="18">
        <v>23</v>
      </c>
    </row>
    <row r="27" spans="1:18" ht="12.75">
      <c r="A27" s="8">
        <v>16</v>
      </c>
      <c r="B27" t="s">
        <v>76</v>
      </c>
      <c r="C27">
        <v>88</v>
      </c>
      <c r="D27" s="8" t="s">
        <v>17</v>
      </c>
      <c r="E27" s="8">
        <v>2.5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>
        <f t="shared" si="2"/>
        <v>2.5</v>
      </c>
      <c r="Q27">
        <f t="shared" si="1"/>
        <v>2.5</v>
      </c>
      <c r="R27" s="8">
        <v>24</v>
      </c>
    </row>
    <row r="28" spans="2:18" ht="12.75">
      <c r="B28" s="2" t="s">
        <v>122</v>
      </c>
      <c r="C28" s="2">
        <v>89</v>
      </c>
      <c r="D28" s="8" t="s">
        <v>34</v>
      </c>
      <c r="E28" s="8">
        <v>0.5</v>
      </c>
      <c r="F28" s="8"/>
      <c r="G28" s="8"/>
      <c r="H28" s="8"/>
      <c r="I28" s="8"/>
      <c r="J28" s="8"/>
      <c r="K28" s="8"/>
      <c r="L28" s="8"/>
      <c r="M28" s="8"/>
      <c r="N28" s="8">
        <v>2</v>
      </c>
      <c r="O28" s="8"/>
      <c r="P28">
        <f t="shared" si="2"/>
        <v>2.5</v>
      </c>
      <c r="Q28">
        <f t="shared" si="1"/>
        <v>2.5</v>
      </c>
      <c r="R28" s="18">
        <v>24</v>
      </c>
    </row>
    <row r="29" spans="2:18" ht="12.75">
      <c r="B29" t="s">
        <v>169</v>
      </c>
      <c r="C29">
        <v>89</v>
      </c>
      <c r="D29" s="8" t="s">
        <v>21</v>
      </c>
      <c r="E29" s="8"/>
      <c r="F29" s="8"/>
      <c r="G29" s="8"/>
      <c r="H29" s="8">
        <v>1</v>
      </c>
      <c r="I29" s="8"/>
      <c r="J29" s="8"/>
      <c r="K29" s="8"/>
      <c r="L29" s="8"/>
      <c r="M29" s="8"/>
      <c r="N29" s="8"/>
      <c r="O29" s="8"/>
      <c r="P29">
        <f t="shared" si="2"/>
        <v>1</v>
      </c>
      <c r="Q29">
        <f t="shared" si="1"/>
        <v>1</v>
      </c>
      <c r="R29" s="8">
        <v>26</v>
      </c>
    </row>
    <row r="30" spans="2:18" ht="12.75">
      <c r="B30" t="s">
        <v>192</v>
      </c>
      <c r="C30">
        <v>89</v>
      </c>
      <c r="D30" s="8" t="s">
        <v>15</v>
      </c>
      <c r="E30" s="8"/>
      <c r="F30" s="8"/>
      <c r="G30" s="8"/>
      <c r="H30" s="8"/>
      <c r="I30" s="8">
        <v>1</v>
      </c>
      <c r="J30" s="8"/>
      <c r="K30" s="8"/>
      <c r="L30" s="8"/>
      <c r="M30" s="8"/>
      <c r="N30" s="8"/>
      <c r="O30" s="8"/>
      <c r="P30">
        <f t="shared" si="2"/>
        <v>1</v>
      </c>
      <c r="Q30">
        <f t="shared" si="1"/>
        <v>1</v>
      </c>
      <c r="R30" s="18">
        <v>26</v>
      </c>
    </row>
    <row r="31" spans="2:18" ht="12.75">
      <c r="B31" s="2" t="s">
        <v>228</v>
      </c>
      <c r="C31" s="2">
        <v>89</v>
      </c>
      <c r="D31" s="8" t="s">
        <v>48</v>
      </c>
      <c r="E31" s="8"/>
      <c r="F31" s="8"/>
      <c r="G31" s="8"/>
      <c r="H31" s="8"/>
      <c r="I31" s="8"/>
      <c r="J31" s="8"/>
      <c r="K31" s="8"/>
      <c r="L31" s="8"/>
      <c r="M31" s="8"/>
      <c r="N31" s="8">
        <v>1</v>
      </c>
      <c r="O31" s="8"/>
      <c r="P31">
        <f t="shared" si="2"/>
        <v>1</v>
      </c>
      <c r="Q31">
        <f t="shared" si="1"/>
        <v>1</v>
      </c>
      <c r="R31" s="8">
        <v>26</v>
      </c>
    </row>
    <row r="32" spans="5:15" ht="12.7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6" ht="15">
      <c r="B33" s="2" t="s">
        <v>61</v>
      </c>
      <c r="C33" s="2"/>
      <c r="D33" s="13"/>
      <c r="F33" s="4" t="s">
        <v>62</v>
      </c>
    </row>
    <row r="34" ht="15">
      <c r="F34" s="4" t="s">
        <v>38</v>
      </c>
    </row>
    <row r="35" spans="1:18" ht="54.75" customHeight="1">
      <c r="A35" s="14" t="s">
        <v>119</v>
      </c>
      <c r="B35" s="3" t="s">
        <v>2</v>
      </c>
      <c r="C35" s="3" t="s">
        <v>3</v>
      </c>
      <c r="D35" s="14" t="s">
        <v>4</v>
      </c>
      <c r="E35" s="7" t="s">
        <v>5</v>
      </c>
      <c r="F35" s="7" t="s">
        <v>39</v>
      </c>
      <c r="G35" s="1" t="s">
        <v>144</v>
      </c>
      <c r="H35" s="1" t="s">
        <v>165</v>
      </c>
      <c r="I35" s="1" t="s">
        <v>182</v>
      </c>
      <c r="J35" s="7" t="s">
        <v>8</v>
      </c>
      <c r="K35" s="1" t="s">
        <v>165</v>
      </c>
      <c r="L35" s="1"/>
      <c r="M35" s="1"/>
      <c r="N35" s="1"/>
      <c r="P35" s="1" t="s">
        <v>120</v>
      </c>
      <c r="Q35" s="1" t="s">
        <v>11</v>
      </c>
      <c r="R35" s="11" t="s">
        <v>118</v>
      </c>
    </row>
    <row r="36" spans="1:19" ht="12.75">
      <c r="A36" s="8">
        <v>7</v>
      </c>
      <c r="B36" t="s">
        <v>16</v>
      </c>
      <c r="C36">
        <v>89</v>
      </c>
      <c r="D36" s="8" t="s">
        <v>17</v>
      </c>
      <c r="E36" s="8">
        <v>13.5</v>
      </c>
      <c r="F36" s="8">
        <v>19.5</v>
      </c>
      <c r="G36" s="8">
        <v>10</v>
      </c>
      <c r="H36" s="8">
        <v>16</v>
      </c>
      <c r="I36" s="8">
        <v>25</v>
      </c>
      <c r="J36" s="8">
        <v>29.25</v>
      </c>
      <c r="K36" s="8">
        <v>25</v>
      </c>
      <c r="L36" s="8"/>
      <c r="M36" s="8"/>
      <c r="N36" s="8"/>
      <c r="O36" s="8"/>
      <c r="P36">
        <f>LARGE(E36:O36,1)+LARGE(E36:O36,2)+LARGE(E36:O36,3)+LARGE(E36:O36,4)</f>
        <v>98.75</v>
      </c>
      <c r="Q36">
        <f aca="true" t="shared" si="3" ref="Q36:Q61">SUM(E36:O36)</f>
        <v>138.25</v>
      </c>
      <c r="R36" s="18">
        <v>1</v>
      </c>
      <c r="S36" s="10"/>
    </row>
    <row r="37" spans="1:19" ht="12.75">
      <c r="A37" s="8">
        <v>25</v>
      </c>
      <c r="B37" s="2" t="s">
        <v>72</v>
      </c>
      <c r="C37" s="2">
        <v>88</v>
      </c>
      <c r="D37" s="13" t="s">
        <v>15</v>
      </c>
      <c r="E37" s="8">
        <v>21</v>
      </c>
      <c r="F37" s="8">
        <v>25</v>
      </c>
      <c r="G37" s="8">
        <v>12.5</v>
      </c>
      <c r="H37" s="8">
        <v>25</v>
      </c>
      <c r="I37" s="8">
        <v>14</v>
      </c>
      <c r="J37" s="8"/>
      <c r="K37" s="8"/>
      <c r="L37" s="8"/>
      <c r="M37" s="8"/>
      <c r="N37" s="8"/>
      <c r="O37" s="8"/>
      <c r="P37">
        <f>LARGE(E37:O37,1)+LARGE(E37:O37,2)+LARGE(E37:O37,3)+LARGE(E37:O37,4)</f>
        <v>85</v>
      </c>
      <c r="Q37">
        <f t="shared" si="3"/>
        <v>97.5</v>
      </c>
      <c r="R37" s="8">
        <v>2</v>
      </c>
      <c r="S37" s="10"/>
    </row>
    <row r="38" spans="1:18" ht="12.75">
      <c r="A38" s="8">
        <v>20</v>
      </c>
      <c r="B38" t="s">
        <v>14</v>
      </c>
      <c r="C38">
        <v>89</v>
      </c>
      <c r="D38" s="8" t="s">
        <v>15</v>
      </c>
      <c r="E38" s="8">
        <v>3.5</v>
      </c>
      <c r="F38" s="8">
        <v>1.5</v>
      </c>
      <c r="G38" s="8">
        <v>7</v>
      </c>
      <c r="H38" s="8">
        <v>10</v>
      </c>
      <c r="I38" s="8">
        <v>16</v>
      </c>
      <c r="J38" s="8">
        <v>2.5</v>
      </c>
      <c r="K38" s="8">
        <v>14</v>
      </c>
      <c r="L38" s="8"/>
      <c r="M38" s="8"/>
      <c r="N38" s="8"/>
      <c r="O38" s="8"/>
      <c r="P38">
        <f>LARGE(E38:O38,1)+LARGE(E38:O38,2)+LARGE(E38:O38,3)+LARGE(E38:O38,4)</f>
        <v>47</v>
      </c>
      <c r="Q38">
        <f t="shared" si="3"/>
        <v>54.5</v>
      </c>
      <c r="R38" s="18">
        <v>3</v>
      </c>
    </row>
    <row r="39" spans="1:19" ht="12.75">
      <c r="A39" s="8">
        <v>20</v>
      </c>
      <c r="B39" t="s">
        <v>65</v>
      </c>
      <c r="C39">
        <v>88</v>
      </c>
      <c r="D39" s="8" t="s">
        <v>28</v>
      </c>
      <c r="E39" s="8">
        <v>5.5</v>
      </c>
      <c r="F39" s="8">
        <v>3.5</v>
      </c>
      <c r="G39" s="8">
        <v>8</v>
      </c>
      <c r="H39" s="8">
        <v>20</v>
      </c>
      <c r="I39" s="8"/>
      <c r="J39" s="8">
        <v>3.5</v>
      </c>
      <c r="K39" s="8"/>
      <c r="L39" s="8"/>
      <c r="M39" s="8"/>
      <c r="N39" s="8"/>
      <c r="O39" s="8"/>
      <c r="P39">
        <f>LARGE(E39:O39,1)+LARGE(E39:O39,2)+LARGE(E39:O39,3)+LARGE(E39:O39,4)</f>
        <v>37</v>
      </c>
      <c r="Q39">
        <f t="shared" si="3"/>
        <v>40.5</v>
      </c>
      <c r="R39" s="8">
        <v>4</v>
      </c>
      <c r="S39" s="10"/>
    </row>
    <row r="40" spans="1:18" ht="12.75">
      <c r="A40" s="8">
        <v>8</v>
      </c>
      <c r="B40" t="s">
        <v>23</v>
      </c>
      <c r="C40">
        <v>89</v>
      </c>
      <c r="D40" s="8" t="s">
        <v>19</v>
      </c>
      <c r="E40" s="8">
        <v>4.5</v>
      </c>
      <c r="F40" s="8"/>
      <c r="G40" s="8"/>
      <c r="H40" s="8">
        <v>5</v>
      </c>
      <c r="I40" s="8">
        <v>20</v>
      </c>
      <c r="J40" s="8"/>
      <c r="K40" s="8">
        <v>6</v>
      </c>
      <c r="L40" s="8"/>
      <c r="M40" s="8"/>
      <c r="N40" s="8"/>
      <c r="O40" s="8"/>
      <c r="P40">
        <f>LARGE(E40:O40,1)+LARGE(E40:O40,2)+LARGE(E40:O40,3)+LARGE(E40:O40,4)</f>
        <v>35.5</v>
      </c>
      <c r="Q40">
        <f t="shared" si="3"/>
        <v>35.5</v>
      </c>
      <c r="R40" s="18">
        <v>5</v>
      </c>
    </row>
    <row r="41" spans="1:19" ht="12.75">
      <c r="A41" s="8">
        <v>13</v>
      </c>
      <c r="B41" t="s">
        <v>20</v>
      </c>
      <c r="C41">
        <v>89</v>
      </c>
      <c r="D41" s="8" t="s">
        <v>21</v>
      </c>
      <c r="E41" s="8"/>
      <c r="F41" s="8"/>
      <c r="G41" s="8"/>
      <c r="H41" s="8">
        <v>14</v>
      </c>
      <c r="I41" s="8"/>
      <c r="J41" s="8">
        <v>0.5</v>
      </c>
      <c r="K41" s="8">
        <v>20</v>
      </c>
      <c r="L41" s="8"/>
      <c r="M41" s="8"/>
      <c r="N41" s="8"/>
      <c r="O41" s="8"/>
      <c r="P41">
        <f aca="true" t="shared" si="4" ref="P41:P61">SUM(E41:O41)</f>
        <v>34.5</v>
      </c>
      <c r="Q41">
        <f t="shared" si="3"/>
        <v>34.5</v>
      </c>
      <c r="R41" s="8">
        <v>6</v>
      </c>
      <c r="S41" s="10"/>
    </row>
    <row r="42" spans="2:19" ht="12.75">
      <c r="B42" s="2" t="s">
        <v>83</v>
      </c>
      <c r="C42" s="2">
        <v>88</v>
      </c>
      <c r="D42" s="8" t="s">
        <v>48</v>
      </c>
      <c r="E42" s="8"/>
      <c r="F42" s="8">
        <v>2.5</v>
      </c>
      <c r="G42" s="8">
        <v>5</v>
      </c>
      <c r="H42" s="8">
        <v>12</v>
      </c>
      <c r="I42" s="8"/>
      <c r="J42" s="8">
        <v>5.5</v>
      </c>
      <c r="K42" s="8">
        <v>10</v>
      </c>
      <c r="L42" s="8"/>
      <c r="M42" s="8"/>
      <c r="N42" s="8"/>
      <c r="O42" s="8"/>
      <c r="P42">
        <f>LARGE(E42:O42,1)+LARGE(E42:O42,2)+LARGE(E42:O42,3)+LARGE(E42:O42,4)</f>
        <v>32.5</v>
      </c>
      <c r="Q42">
        <f t="shared" si="3"/>
        <v>35</v>
      </c>
      <c r="R42" s="18">
        <v>7</v>
      </c>
      <c r="S42" s="10"/>
    </row>
    <row r="43" spans="2:18" ht="12.75">
      <c r="B43" t="s">
        <v>31</v>
      </c>
      <c r="C43">
        <v>89</v>
      </c>
      <c r="D43" s="8" t="s">
        <v>21</v>
      </c>
      <c r="E43" s="8"/>
      <c r="F43" s="8"/>
      <c r="G43" s="8">
        <v>4.5</v>
      </c>
      <c r="H43" s="8">
        <v>9</v>
      </c>
      <c r="I43" s="8">
        <v>5</v>
      </c>
      <c r="J43" s="8"/>
      <c r="K43" s="8">
        <v>12</v>
      </c>
      <c r="L43" s="8"/>
      <c r="M43" s="8"/>
      <c r="N43" s="8"/>
      <c r="P43">
        <f>LARGE(E43:O43,1)+LARGE(E43:O43,2)+LARGE(E43:O43,3)+LARGE(E43:O43,4)</f>
        <v>30.5</v>
      </c>
      <c r="Q43">
        <f t="shared" si="3"/>
        <v>30.5</v>
      </c>
      <c r="R43" s="8">
        <v>8</v>
      </c>
    </row>
    <row r="44" spans="2:19" ht="12.75">
      <c r="B44" s="2" t="s">
        <v>166</v>
      </c>
      <c r="C44" s="2">
        <v>88</v>
      </c>
      <c r="D44" s="8" t="s">
        <v>15</v>
      </c>
      <c r="E44" s="8"/>
      <c r="F44" s="8"/>
      <c r="G44" s="8"/>
      <c r="H44" s="8">
        <v>8</v>
      </c>
      <c r="I44" s="8"/>
      <c r="J44" s="8"/>
      <c r="K44" s="8">
        <v>16</v>
      </c>
      <c r="L44" s="8"/>
      <c r="M44" s="8"/>
      <c r="N44" s="8"/>
      <c r="O44" s="8"/>
      <c r="P44">
        <f t="shared" si="4"/>
        <v>24</v>
      </c>
      <c r="Q44">
        <f t="shared" si="3"/>
        <v>24</v>
      </c>
      <c r="R44" s="18">
        <v>9</v>
      </c>
      <c r="S44" s="10"/>
    </row>
    <row r="45" spans="2:19" ht="12.75">
      <c r="B45" s="2" t="s">
        <v>193</v>
      </c>
      <c r="C45" s="2">
        <v>89</v>
      </c>
      <c r="D45" s="8" t="s">
        <v>21</v>
      </c>
      <c r="E45" s="8"/>
      <c r="F45" s="8"/>
      <c r="G45" s="8"/>
      <c r="H45" s="8"/>
      <c r="I45" s="8">
        <v>10</v>
      </c>
      <c r="J45" s="8"/>
      <c r="K45" s="8">
        <v>9</v>
      </c>
      <c r="L45" s="8"/>
      <c r="M45" s="8"/>
      <c r="N45" s="8"/>
      <c r="O45" s="8"/>
      <c r="P45">
        <f t="shared" si="4"/>
        <v>19</v>
      </c>
      <c r="Q45">
        <f t="shared" si="3"/>
        <v>19</v>
      </c>
      <c r="R45" s="8">
        <v>10</v>
      </c>
      <c r="S45" s="10"/>
    </row>
    <row r="46" spans="2:19" ht="12.75">
      <c r="B46" s="2" t="s">
        <v>121</v>
      </c>
      <c r="C46" s="2">
        <v>89</v>
      </c>
      <c r="D46" s="8" t="s">
        <v>34</v>
      </c>
      <c r="E46" s="8">
        <v>0.5</v>
      </c>
      <c r="F46" s="8"/>
      <c r="G46" s="8"/>
      <c r="H46" s="8">
        <v>1</v>
      </c>
      <c r="I46" s="8">
        <v>9</v>
      </c>
      <c r="J46" s="8"/>
      <c r="K46" s="8">
        <v>8</v>
      </c>
      <c r="L46" s="8"/>
      <c r="M46" s="8"/>
      <c r="N46" s="8"/>
      <c r="O46" s="8"/>
      <c r="P46">
        <f>LARGE(E46:O46,1)+LARGE(E46:O46,2)+LARGE(E46:O46,3)+LARGE(E46:O46,4)</f>
        <v>18.5</v>
      </c>
      <c r="Q46">
        <f t="shared" si="3"/>
        <v>18.5</v>
      </c>
      <c r="R46" s="18">
        <v>11</v>
      </c>
      <c r="S46" s="10"/>
    </row>
    <row r="47" spans="2:19" ht="12.75">
      <c r="B47" s="2" t="s">
        <v>167</v>
      </c>
      <c r="C47" s="2">
        <v>89</v>
      </c>
      <c r="D47" s="8" t="s">
        <v>21</v>
      </c>
      <c r="E47" s="8"/>
      <c r="F47" s="8"/>
      <c r="G47" s="8"/>
      <c r="H47" s="8">
        <v>1</v>
      </c>
      <c r="I47" s="8">
        <v>7</v>
      </c>
      <c r="J47" s="8"/>
      <c r="K47" s="8">
        <v>7</v>
      </c>
      <c r="L47" s="8"/>
      <c r="M47" s="8"/>
      <c r="N47" s="8"/>
      <c r="O47" s="8"/>
      <c r="P47">
        <f t="shared" si="4"/>
        <v>15</v>
      </c>
      <c r="Q47">
        <f t="shared" si="3"/>
        <v>15</v>
      </c>
      <c r="R47" s="8">
        <v>12</v>
      </c>
      <c r="S47" s="10"/>
    </row>
    <row r="48" spans="1:18" ht="12.75">
      <c r="A48" s="8">
        <v>9</v>
      </c>
      <c r="B48" t="s">
        <v>22</v>
      </c>
      <c r="C48">
        <v>89</v>
      </c>
      <c r="D48" s="8" t="s">
        <v>17</v>
      </c>
      <c r="E48" s="8">
        <v>0.5</v>
      </c>
      <c r="F48" s="8"/>
      <c r="G48" s="8"/>
      <c r="H48" s="8"/>
      <c r="I48" s="8">
        <v>12</v>
      </c>
      <c r="J48" s="8"/>
      <c r="K48" s="8"/>
      <c r="L48" s="8"/>
      <c r="M48" s="8"/>
      <c r="N48" s="8"/>
      <c r="O48" s="8"/>
      <c r="P48">
        <f t="shared" si="4"/>
        <v>12.5</v>
      </c>
      <c r="Q48">
        <f t="shared" si="3"/>
        <v>12.5</v>
      </c>
      <c r="R48" s="18">
        <v>13</v>
      </c>
    </row>
    <row r="49" spans="2:18" ht="12.75">
      <c r="B49" t="s">
        <v>164</v>
      </c>
      <c r="C49">
        <v>89</v>
      </c>
      <c r="D49" s="8" t="s">
        <v>21</v>
      </c>
      <c r="E49" s="8"/>
      <c r="F49" s="8"/>
      <c r="G49" s="8">
        <v>4</v>
      </c>
      <c r="H49" s="8">
        <v>6</v>
      </c>
      <c r="I49" s="8"/>
      <c r="J49" s="8"/>
      <c r="K49" s="8"/>
      <c r="L49" s="8"/>
      <c r="M49" s="8"/>
      <c r="N49" s="8"/>
      <c r="P49">
        <f t="shared" si="4"/>
        <v>10</v>
      </c>
      <c r="Q49">
        <f t="shared" si="3"/>
        <v>10</v>
      </c>
      <c r="R49" s="8">
        <v>14</v>
      </c>
    </row>
    <row r="50" spans="2:19" ht="12.75">
      <c r="B50" s="2" t="s">
        <v>180</v>
      </c>
      <c r="C50" s="2">
        <v>89</v>
      </c>
      <c r="D50" s="8" t="s">
        <v>21</v>
      </c>
      <c r="E50" s="8"/>
      <c r="F50" s="8"/>
      <c r="G50" s="8"/>
      <c r="H50" s="8">
        <v>1</v>
      </c>
      <c r="I50" s="8">
        <v>8</v>
      </c>
      <c r="J50" s="8"/>
      <c r="K50" s="8"/>
      <c r="L50" s="8"/>
      <c r="M50" s="8"/>
      <c r="N50" s="8"/>
      <c r="O50" s="8"/>
      <c r="P50">
        <f t="shared" si="4"/>
        <v>9</v>
      </c>
      <c r="Q50">
        <f t="shared" si="3"/>
        <v>9</v>
      </c>
      <c r="R50" s="18">
        <v>15</v>
      </c>
      <c r="S50" s="10"/>
    </row>
    <row r="51" spans="2:19" ht="12.75">
      <c r="B51" s="2" t="s">
        <v>30</v>
      </c>
      <c r="C51" s="2">
        <v>89</v>
      </c>
      <c r="D51" s="8" t="s">
        <v>13</v>
      </c>
      <c r="E51" s="8"/>
      <c r="F51" s="8"/>
      <c r="G51" s="8"/>
      <c r="H51" s="8">
        <v>7</v>
      </c>
      <c r="I51" s="8"/>
      <c r="J51" s="8">
        <v>1.5</v>
      </c>
      <c r="K51" s="8"/>
      <c r="L51" s="8"/>
      <c r="M51" s="8"/>
      <c r="N51" s="8"/>
      <c r="O51" s="8"/>
      <c r="P51">
        <f t="shared" si="4"/>
        <v>8.5</v>
      </c>
      <c r="Q51">
        <f t="shared" si="3"/>
        <v>8.5</v>
      </c>
      <c r="R51" s="8">
        <v>16</v>
      </c>
      <c r="S51" s="10"/>
    </row>
    <row r="52" spans="2:19" ht="12.75">
      <c r="B52" s="2" t="s">
        <v>168</v>
      </c>
      <c r="C52" s="2">
        <v>88</v>
      </c>
      <c r="D52" s="8" t="s">
        <v>13</v>
      </c>
      <c r="E52" s="8"/>
      <c r="F52" s="8"/>
      <c r="G52" s="8"/>
      <c r="H52" s="8">
        <v>1</v>
      </c>
      <c r="I52" s="8">
        <v>6</v>
      </c>
      <c r="J52" s="8"/>
      <c r="K52" s="8">
        <v>1</v>
      </c>
      <c r="L52" s="8"/>
      <c r="M52" s="8"/>
      <c r="N52" s="8"/>
      <c r="O52" s="8"/>
      <c r="P52">
        <f t="shared" si="4"/>
        <v>8</v>
      </c>
      <c r="Q52">
        <f t="shared" si="3"/>
        <v>8</v>
      </c>
      <c r="R52" s="18">
        <v>17</v>
      </c>
      <c r="S52" s="10"/>
    </row>
    <row r="53" spans="2:18" ht="12.75">
      <c r="B53" t="s">
        <v>32</v>
      </c>
      <c r="C53">
        <v>88</v>
      </c>
      <c r="D53" s="8" t="s">
        <v>21</v>
      </c>
      <c r="E53" s="8"/>
      <c r="F53" s="8"/>
      <c r="G53" s="8">
        <v>6</v>
      </c>
      <c r="H53" s="8"/>
      <c r="I53" s="8"/>
      <c r="J53" s="8"/>
      <c r="K53" s="8"/>
      <c r="L53" s="8"/>
      <c r="M53" s="8"/>
      <c r="N53" s="8"/>
      <c r="P53">
        <f t="shared" si="4"/>
        <v>6</v>
      </c>
      <c r="Q53">
        <f t="shared" si="3"/>
        <v>6</v>
      </c>
      <c r="R53" s="8">
        <v>18</v>
      </c>
    </row>
    <row r="54" spans="2:19" ht="12.75">
      <c r="B54" s="2" t="s">
        <v>169</v>
      </c>
      <c r="C54" s="2">
        <v>89</v>
      </c>
      <c r="D54" s="8" t="s">
        <v>21</v>
      </c>
      <c r="E54" s="8"/>
      <c r="F54" s="8"/>
      <c r="G54" s="8"/>
      <c r="H54" s="8">
        <v>1</v>
      </c>
      <c r="I54" s="8"/>
      <c r="J54" s="8"/>
      <c r="K54" s="8">
        <v>5</v>
      </c>
      <c r="L54" s="8"/>
      <c r="M54" s="8"/>
      <c r="N54" s="8"/>
      <c r="O54" s="8"/>
      <c r="P54">
        <f t="shared" si="4"/>
        <v>6</v>
      </c>
      <c r="Q54">
        <f>SUM(E54:O54)</f>
        <v>6</v>
      </c>
      <c r="R54" s="18">
        <v>18</v>
      </c>
      <c r="S54" s="10"/>
    </row>
    <row r="55" spans="2:18" ht="12.75">
      <c r="B55" s="2" t="s">
        <v>225</v>
      </c>
      <c r="C55" s="2">
        <v>88</v>
      </c>
      <c r="D55" s="8" t="s">
        <v>48</v>
      </c>
      <c r="K55" s="8">
        <v>4</v>
      </c>
      <c r="P55">
        <f t="shared" si="4"/>
        <v>4</v>
      </c>
      <c r="Q55">
        <f t="shared" si="3"/>
        <v>4</v>
      </c>
      <c r="R55" s="8">
        <v>20</v>
      </c>
    </row>
    <row r="56" spans="2:18" ht="12.75">
      <c r="B56" s="2" t="s">
        <v>226</v>
      </c>
      <c r="C56" s="2">
        <v>89</v>
      </c>
      <c r="D56" s="8" t="s">
        <v>48</v>
      </c>
      <c r="K56" s="8">
        <v>3</v>
      </c>
      <c r="P56">
        <f t="shared" si="4"/>
        <v>3</v>
      </c>
      <c r="Q56">
        <f t="shared" si="3"/>
        <v>3</v>
      </c>
      <c r="R56" s="18">
        <v>21</v>
      </c>
    </row>
    <row r="57" spans="2:18" ht="12.75">
      <c r="B57" s="2" t="s">
        <v>227</v>
      </c>
      <c r="C57" s="2">
        <v>89</v>
      </c>
      <c r="D57" s="8" t="s">
        <v>48</v>
      </c>
      <c r="K57" s="8">
        <v>2</v>
      </c>
      <c r="P57">
        <f t="shared" si="4"/>
        <v>2</v>
      </c>
      <c r="Q57">
        <f t="shared" si="3"/>
        <v>2</v>
      </c>
      <c r="R57" s="8">
        <v>22</v>
      </c>
    </row>
    <row r="58" spans="1:18" ht="12.75">
      <c r="A58" s="8">
        <v>10</v>
      </c>
      <c r="B58" t="s">
        <v>25</v>
      </c>
      <c r="C58">
        <v>89</v>
      </c>
      <c r="D58" s="8" t="s">
        <v>34</v>
      </c>
      <c r="E58" s="8">
        <v>0.5</v>
      </c>
      <c r="F58" s="8">
        <v>0.5</v>
      </c>
      <c r="G58" s="8"/>
      <c r="H58" s="8"/>
      <c r="I58" s="8"/>
      <c r="J58" s="8"/>
      <c r="K58" s="8"/>
      <c r="L58" s="8"/>
      <c r="M58" s="8"/>
      <c r="N58" s="8"/>
      <c r="O58" s="8"/>
      <c r="P58">
        <f t="shared" si="4"/>
        <v>1</v>
      </c>
      <c r="Q58">
        <f t="shared" si="3"/>
        <v>1</v>
      </c>
      <c r="R58" s="18">
        <v>23</v>
      </c>
    </row>
    <row r="59" spans="2:19" ht="12.75">
      <c r="B59" s="2" t="s">
        <v>181</v>
      </c>
      <c r="C59" s="2">
        <v>89</v>
      </c>
      <c r="D59" s="8" t="s">
        <v>34</v>
      </c>
      <c r="E59" s="8"/>
      <c r="F59" s="8"/>
      <c r="G59" s="8"/>
      <c r="H59" s="8">
        <v>1</v>
      </c>
      <c r="I59" s="8"/>
      <c r="J59" s="8"/>
      <c r="K59" s="8"/>
      <c r="L59" s="8"/>
      <c r="M59" s="8"/>
      <c r="N59" s="8"/>
      <c r="O59" s="8"/>
      <c r="P59">
        <f t="shared" si="4"/>
        <v>1</v>
      </c>
      <c r="Q59">
        <f t="shared" si="3"/>
        <v>1</v>
      </c>
      <c r="R59" s="8">
        <v>23</v>
      </c>
      <c r="S59" s="10"/>
    </row>
    <row r="60" spans="1:18" ht="12.75">
      <c r="A60" s="8">
        <v>14</v>
      </c>
      <c r="B60" t="s">
        <v>76</v>
      </c>
      <c r="C60">
        <v>88</v>
      </c>
      <c r="D60" s="8" t="s">
        <v>17</v>
      </c>
      <c r="E60" s="8">
        <v>0.5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>
        <f t="shared" si="4"/>
        <v>0.5</v>
      </c>
      <c r="Q60">
        <f t="shared" si="3"/>
        <v>0.5</v>
      </c>
      <c r="R60" s="18">
        <v>25</v>
      </c>
    </row>
    <row r="61" spans="2:19" ht="12.75">
      <c r="B61" s="2" t="s">
        <v>122</v>
      </c>
      <c r="C61" s="2">
        <v>89</v>
      </c>
      <c r="D61" s="8" t="s">
        <v>34</v>
      </c>
      <c r="E61" s="8">
        <v>0.5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>
        <f t="shared" si="4"/>
        <v>0.5</v>
      </c>
      <c r="Q61">
        <f t="shared" si="3"/>
        <v>0.5</v>
      </c>
      <c r="R61" s="8">
        <v>25</v>
      </c>
      <c r="S61" s="10"/>
    </row>
    <row r="62" spans="2:11" ht="12.75">
      <c r="B62" s="2"/>
      <c r="C62" s="2"/>
      <c r="K62" s="8"/>
    </row>
    <row r="63" spans="2:6" ht="15">
      <c r="B63" s="2" t="s">
        <v>61</v>
      </c>
      <c r="C63" s="2"/>
      <c r="D63" s="13"/>
      <c r="F63" s="4" t="s">
        <v>85</v>
      </c>
    </row>
    <row r="64" spans="2:16" ht="15">
      <c r="B64" s="2"/>
      <c r="C64" s="2"/>
      <c r="D64" s="13"/>
      <c r="G64" s="4" t="s">
        <v>1</v>
      </c>
      <c r="H64" s="4"/>
      <c r="I64" s="4"/>
      <c r="L64" s="1"/>
      <c r="M64" s="1"/>
      <c r="O64" s="1"/>
      <c r="P64" s="1"/>
    </row>
    <row r="65" spans="1:19" ht="51.75" customHeight="1">
      <c r="A65" s="14" t="s">
        <v>119</v>
      </c>
      <c r="B65" s="3" t="s">
        <v>2</v>
      </c>
      <c r="C65" s="3" t="s">
        <v>3</v>
      </c>
      <c r="D65" s="14" t="s">
        <v>4</v>
      </c>
      <c r="E65" s="7" t="s">
        <v>5</v>
      </c>
      <c r="F65" s="1" t="s">
        <v>41</v>
      </c>
      <c r="G65" s="7" t="s">
        <v>6</v>
      </c>
      <c r="H65" s="7" t="s">
        <v>7</v>
      </c>
      <c r="I65" s="1" t="s">
        <v>165</v>
      </c>
      <c r="J65" s="1" t="s">
        <v>182</v>
      </c>
      <c r="K65" s="1" t="s">
        <v>202</v>
      </c>
      <c r="L65" s="1" t="s">
        <v>201</v>
      </c>
      <c r="M65" s="7" t="s">
        <v>8</v>
      </c>
      <c r="N65" s="7" t="s">
        <v>9</v>
      </c>
      <c r="O65" s="1" t="s">
        <v>165</v>
      </c>
      <c r="P65" s="1" t="s">
        <v>120</v>
      </c>
      <c r="Q65" s="1" t="s">
        <v>11</v>
      </c>
      <c r="R65" s="11" t="s">
        <v>118</v>
      </c>
      <c r="S65" s="11"/>
    </row>
    <row r="66" spans="1:19" ht="12.75">
      <c r="A66" s="8">
        <v>25</v>
      </c>
      <c r="B66" t="s">
        <v>86</v>
      </c>
      <c r="C66">
        <v>88</v>
      </c>
      <c r="D66" s="8" t="s">
        <v>17</v>
      </c>
      <c r="E66" s="8">
        <v>19</v>
      </c>
      <c r="F66" s="8"/>
      <c r="G66" s="8"/>
      <c r="H66" s="8">
        <v>26</v>
      </c>
      <c r="I66" s="8">
        <v>19</v>
      </c>
      <c r="J66" s="8">
        <v>1</v>
      </c>
      <c r="K66" s="8">
        <v>8</v>
      </c>
      <c r="L66" s="8">
        <v>2.5</v>
      </c>
      <c r="M66" s="8"/>
      <c r="N66" s="8">
        <v>14.75</v>
      </c>
      <c r="O66" s="8">
        <v>19</v>
      </c>
      <c r="P66">
        <f aca="true" t="shared" si="5" ref="P66:P73">LARGE(E66:O66,1)+LARGE(E66:O66,2)+LARGE(E66:O66,3)+LARGE(E66:O66,4)</f>
        <v>83</v>
      </c>
      <c r="Q66">
        <f aca="true" t="shared" si="6" ref="Q66:Q80">SUM(E66:O66)</f>
        <v>109.25</v>
      </c>
      <c r="R66" s="8">
        <v>1</v>
      </c>
      <c r="S66" s="10"/>
    </row>
    <row r="67" spans="1:19" ht="12.75">
      <c r="A67" s="8">
        <v>20</v>
      </c>
      <c r="B67" t="s">
        <v>88</v>
      </c>
      <c r="C67">
        <v>88</v>
      </c>
      <c r="D67" s="8" t="s">
        <v>17</v>
      </c>
      <c r="E67" s="8">
        <v>3.5</v>
      </c>
      <c r="F67" s="8">
        <v>6</v>
      </c>
      <c r="G67" s="8"/>
      <c r="H67" s="8">
        <v>13.5</v>
      </c>
      <c r="I67" s="8">
        <v>14</v>
      </c>
      <c r="J67" s="8">
        <v>18</v>
      </c>
      <c r="K67" s="8">
        <v>5.5</v>
      </c>
      <c r="L67" s="8">
        <v>8</v>
      </c>
      <c r="M67" s="8">
        <v>14.5</v>
      </c>
      <c r="N67" s="8"/>
      <c r="O67" s="8">
        <v>10</v>
      </c>
      <c r="P67">
        <f t="shared" si="5"/>
        <v>60</v>
      </c>
      <c r="Q67">
        <f t="shared" si="6"/>
        <v>93</v>
      </c>
      <c r="R67" s="8">
        <v>2</v>
      </c>
      <c r="S67" s="10"/>
    </row>
    <row r="68" spans="1:19" ht="12.75">
      <c r="A68" s="8">
        <v>25</v>
      </c>
      <c r="B68" t="s">
        <v>42</v>
      </c>
      <c r="C68">
        <v>89</v>
      </c>
      <c r="D68" s="8" t="s">
        <v>17</v>
      </c>
      <c r="E68" s="8">
        <v>15.5</v>
      </c>
      <c r="F68" s="8">
        <v>8.5</v>
      </c>
      <c r="G68" s="8"/>
      <c r="H68" s="8">
        <v>8</v>
      </c>
      <c r="I68" s="8"/>
      <c r="J68" s="8"/>
      <c r="K68" s="8"/>
      <c r="L68" s="8">
        <v>3.5</v>
      </c>
      <c r="M68" s="8"/>
      <c r="N68" s="8">
        <v>8.5</v>
      </c>
      <c r="O68" s="8">
        <v>14</v>
      </c>
      <c r="P68">
        <f t="shared" si="5"/>
        <v>46.5</v>
      </c>
      <c r="Q68">
        <f t="shared" si="6"/>
        <v>58</v>
      </c>
      <c r="R68" s="8">
        <v>3</v>
      </c>
      <c r="S68" s="10"/>
    </row>
    <row r="69" spans="1:18" ht="12.75">
      <c r="A69" s="13">
        <v>16</v>
      </c>
      <c r="B69" t="s">
        <v>44</v>
      </c>
      <c r="C69">
        <v>89</v>
      </c>
      <c r="D69" s="8" t="s">
        <v>28</v>
      </c>
      <c r="E69" s="8">
        <v>2</v>
      </c>
      <c r="F69" s="8">
        <v>4</v>
      </c>
      <c r="G69" s="8"/>
      <c r="H69" s="8"/>
      <c r="I69" s="8">
        <v>6</v>
      </c>
      <c r="J69" s="8">
        <v>13</v>
      </c>
      <c r="K69" s="8">
        <v>1.5</v>
      </c>
      <c r="L69" s="8">
        <v>0.5</v>
      </c>
      <c r="M69" s="8"/>
      <c r="O69" s="8"/>
      <c r="P69">
        <f t="shared" si="5"/>
        <v>25</v>
      </c>
      <c r="Q69">
        <f t="shared" si="6"/>
        <v>27</v>
      </c>
      <c r="R69" s="8">
        <v>4</v>
      </c>
    </row>
    <row r="70" spans="1:19" ht="12.75">
      <c r="A70" s="8">
        <v>20</v>
      </c>
      <c r="B70" t="s">
        <v>43</v>
      </c>
      <c r="C70">
        <v>89</v>
      </c>
      <c r="D70" s="8" t="s">
        <v>28</v>
      </c>
      <c r="E70" s="8">
        <v>2</v>
      </c>
      <c r="F70" s="8">
        <v>2.5</v>
      </c>
      <c r="G70" s="8"/>
      <c r="H70" s="8"/>
      <c r="I70" s="8">
        <v>8</v>
      </c>
      <c r="J70" s="8">
        <v>5</v>
      </c>
      <c r="K70" s="8">
        <v>1.5</v>
      </c>
      <c r="L70" s="8"/>
      <c r="M70" s="8"/>
      <c r="O70" s="8">
        <v>4</v>
      </c>
      <c r="P70">
        <f t="shared" si="5"/>
        <v>19.5</v>
      </c>
      <c r="Q70">
        <f t="shared" si="6"/>
        <v>23</v>
      </c>
      <c r="R70" s="8">
        <v>5</v>
      </c>
      <c r="S70" s="10"/>
    </row>
    <row r="71" spans="1:18" ht="12.75">
      <c r="A71" s="8">
        <v>14</v>
      </c>
      <c r="B71" t="s">
        <v>90</v>
      </c>
      <c r="C71">
        <v>88</v>
      </c>
      <c r="D71" s="8" t="s">
        <v>28</v>
      </c>
      <c r="E71" s="8">
        <v>0.5</v>
      </c>
      <c r="F71" s="8">
        <v>1</v>
      </c>
      <c r="G71" s="8"/>
      <c r="H71" s="8"/>
      <c r="I71" s="8">
        <v>2</v>
      </c>
      <c r="J71" s="8">
        <v>7</v>
      </c>
      <c r="K71" s="8"/>
      <c r="L71" s="8"/>
      <c r="M71" s="8">
        <v>1.5</v>
      </c>
      <c r="N71" s="8"/>
      <c r="O71" s="8">
        <v>8</v>
      </c>
      <c r="P71">
        <f t="shared" si="5"/>
        <v>18.5</v>
      </c>
      <c r="Q71">
        <f t="shared" si="6"/>
        <v>20</v>
      </c>
      <c r="R71" s="8">
        <v>6</v>
      </c>
    </row>
    <row r="72" spans="1:19" ht="12.75">
      <c r="A72" s="8">
        <v>14</v>
      </c>
      <c r="B72" t="s">
        <v>45</v>
      </c>
      <c r="C72">
        <v>89</v>
      </c>
      <c r="D72" s="8" t="s">
        <v>17</v>
      </c>
      <c r="E72" s="8"/>
      <c r="F72" s="8"/>
      <c r="G72" s="8"/>
      <c r="H72" s="8"/>
      <c r="I72" s="8">
        <v>1</v>
      </c>
      <c r="J72" s="8">
        <v>2</v>
      </c>
      <c r="K72" s="8">
        <v>3.5</v>
      </c>
      <c r="L72" s="8">
        <v>1.5</v>
      </c>
      <c r="M72" s="8">
        <v>0.5</v>
      </c>
      <c r="O72" s="8">
        <v>6</v>
      </c>
      <c r="P72">
        <f t="shared" si="5"/>
        <v>13</v>
      </c>
      <c r="Q72">
        <f t="shared" si="6"/>
        <v>14.5</v>
      </c>
      <c r="R72" s="8">
        <v>7</v>
      </c>
      <c r="S72" s="10"/>
    </row>
    <row r="73" spans="2:18" ht="12.75">
      <c r="B73" t="s">
        <v>194</v>
      </c>
      <c r="C73">
        <v>89</v>
      </c>
      <c r="D73" s="8" t="s">
        <v>19</v>
      </c>
      <c r="J73" s="8">
        <v>3</v>
      </c>
      <c r="K73" s="8">
        <v>1.5</v>
      </c>
      <c r="L73" s="8">
        <v>5.5</v>
      </c>
      <c r="O73" s="8">
        <v>3</v>
      </c>
      <c r="P73">
        <f t="shared" si="5"/>
        <v>13</v>
      </c>
      <c r="Q73">
        <f t="shared" si="6"/>
        <v>13</v>
      </c>
      <c r="R73" s="8">
        <v>7</v>
      </c>
    </row>
    <row r="74" spans="2:18" ht="12.75">
      <c r="B74" t="s">
        <v>137</v>
      </c>
      <c r="C74">
        <v>89</v>
      </c>
      <c r="D74" s="8" t="s">
        <v>48</v>
      </c>
      <c r="E74" s="8"/>
      <c r="F74" s="8">
        <v>2.5</v>
      </c>
      <c r="G74" s="8"/>
      <c r="H74" s="8">
        <v>5.5</v>
      </c>
      <c r="I74" s="8">
        <v>4</v>
      </c>
      <c r="J74" s="8"/>
      <c r="K74" s="8"/>
      <c r="L74" s="8"/>
      <c r="M74" s="8"/>
      <c r="O74" s="8"/>
      <c r="P74">
        <f aca="true" t="shared" si="7" ref="P74:P80">SUM(E74:O74)</f>
        <v>12</v>
      </c>
      <c r="Q74">
        <f t="shared" si="6"/>
        <v>12</v>
      </c>
      <c r="R74" s="8">
        <v>9</v>
      </c>
    </row>
    <row r="75" spans="1:18" ht="12.75">
      <c r="A75" s="8">
        <v>10</v>
      </c>
      <c r="B75" t="s">
        <v>91</v>
      </c>
      <c r="C75">
        <v>88</v>
      </c>
      <c r="D75" s="8" t="s">
        <v>19</v>
      </c>
      <c r="E75" s="8"/>
      <c r="F75" s="8"/>
      <c r="G75" s="8"/>
      <c r="H75" s="8"/>
      <c r="I75" s="8">
        <v>10</v>
      </c>
      <c r="J75" s="8"/>
      <c r="K75" s="8"/>
      <c r="L75" s="8"/>
      <c r="M75" s="8"/>
      <c r="O75" s="8"/>
      <c r="P75">
        <f t="shared" si="7"/>
        <v>10</v>
      </c>
      <c r="Q75">
        <f t="shared" si="6"/>
        <v>10</v>
      </c>
      <c r="R75" s="8">
        <v>10</v>
      </c>
    </row>
    <row r="76" spans="1:19" ht="12.75">
      <c r="A76" s="8">
        <v>6</v>
      </c>
      <c r="B76" t="s">
        <v>57</v>
      </c>
      <c r="C76">
        <v>89</v>
      </c>
      <c r="D76" s="8" t="s">
        <v>21</v>
      </c>
      <c r="E76" s="8"/>
      <c r="F76" s="8"/>
      <c r="G76" s="8"/>
      <c r="H76" s="8"/>
      <c r="I76" s="8"/>
      <c r="J76" s="8">
        <v>9</v>
      </c>
      <c r="K76" s="8"/>
      <c r="L76" s="8"/>
      <c r="M76" s="8"/>
      <c r="O76" s="8"/>
      <c r="P76">
        <f t="shared" si="7"/>
        <v>9</v>
      </c>
      <c r="Q76">
        <f t="shared" si="6"/>
        <v>9</v>
      </c>
      <c r="R76" s="8">
        <v>11</v>
      </c>
      <c r="S76" s="10"/>
    </row>
    <row r="77" spans="2:18" ht="12.75">
      <c r="B77" t="s">
        <v>175</v>
      </c>
      <c r="E77" s="8"/>
      <c r="F77" s="8"/>
      <c r="G77" s="8"/>
      <c r="H77" s="8"/>
      <c r="I77" s="8">
        <v>3</v>
      </c>
      <c r="J77" s="8"/>
      <c r="K77" s="8"/>
      <c r="L77" s="8"/>
      <c r="M77" s="8"/>
      <c r="O77" s="8"/>
      <c r="P77">
        <f t="shared" si="7"/>
        <v>3</v>
      </c>
      <c r="Q77">
        <f t="shared" si="6"/>
        <v>3</v>
      </c>
      <c r="R77" s="8">
        <v>12</v>
      </c>
    </row>
    <row r="78" spans="2:18" ht="12.75">
      <c r="B78" t="s">
        <v>232</v>
      </c>
      <c r="C78">
        <v>88</v>
      </c>
      <c r="D78" s="8" t="s">
        <v>209</v>
      </c>
      <c r="E78" s="8"/>
      <c r="F78" s="8"/>
      <c r="G78" s="8"/>
      <c r="H78" s="8"/>
      <c r="I78" s="8"/>
      <c r="J78" s="8"/>
      <c r="K78" s="8"/>
      <c r="L78" s="8"/>
      <c r="M78" s="8"/>
      <c r="O78" s="8">
        <v>2</v>
      </c>
      <c r="P78">
        <f t="shared" si="7"/>
        <v>2</v>
      </c>
      <c r="Q78">
        <f t="shared" si="6"/>
        <v>2</v>
      </c>
      <c r="R78" s="8">
        <v>13</v>
      </c>
    </row>
    <row r="79" spans="2:18" ht="12.75">
      <c r="B79" t="s">
        <v>237</v>
      </c>
      <c r="C79">
        <v>89</v>
      </c>
      <c r="D79" s="8" t="s">
        <v>238</v>
      </c>
      <c r="E79" s="8"/>
      <c r="F79" s="8"/>
      <c r="G79" s="8"/>
      <c r="H79" s="8"/>
      <c r="I79" s="8"/>
      <c r="J79" s="8"/>
      <c r="K79" s="8"/>
      <c r="L79" s="8"/>
      <c r="M79" s="8"/>
      <c r="O79" s="8">
        <v>1</v>
      </c>
      <c r="P79">
        <f t="shared" si="7"/>
        <v>1</v>
      </c>
      <c r="Q79">
        <f t="shared" si="6"/>
        <v>1</v>
      </c>
      <c r="R79" s="8">
        <v>14</v>
      </c>
    </row>
    <row r="80" spans="1:19" ht="12.75">
      <c r="A80" s="8">
        <v>8</v>
      </c>
      <c r="B80" t="s">
        <v>55</v>
      </c>
      <c r="C80">
        <v>89</v>
      </c>
      <c r="D80" s="8" t="s">
        <v>17</v>
      </c>
      <c r="E80" s="8"/>
      <c r="F80" s="8">
        <v>0.5</v>
      </c>
      <c r="G80" s="8"/>
      <c r="H80" s="8"/>
      <c r="I80" s="8"/>
      <c r="J80" s="8"/>
      <c r="K80" s="8"/>
      <c r="L80" s="8"/>
      <c r="M80" s="8"/>
      <c r="O80" s="8"/>
      <c r="P80">
        <f t="shared" si="7"/>
        <v>0.5</v>
      </c>
      <c r="Q80">
        <f t="shared" si="6"/>
        <v>0.5</v>
      </c>
      <c r="R80" s="8">
        <v>15</v>
      </c>
      <c r="S80" s="10"/>
    </row>
    <row r="81" spans="5:15" ht="12.7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6" ht="15">
      <c r="B82" s="2" t="s">
        <v>61</v>
      </c>
      <c r="C82" s="2"/>
      <c r="D82" s="13"/>
      <c r="F82" s="4" t="s">
        <v>85</v>
      </c>
    </row>
    <row r="83" ht="15">
      <c r="F83" s="4" t="s">
        <v>38</v>
      </c>
    </row>
    <row r="84" spans="1:18" ht="42" customHeight="1">
      <c r="A84" s="14" t="s">
        <v>119</v>
      </c>
      <c r="B84" s="3" t="s">
        <v>2</v>
      </c>
      <c r="C84" s="3" t="s">
        <v>3</v>
      </c>
      <c r="D84" s="14" t="s">
        <v>4</v>
      </c>
      <c r="E84" s="7" t="s">
        <v>5</v>
      </c>
      <c r="F84" s="7" t="s">
        <v>39</v>
      </c>
      <c r="G84" s="1" t="s">
        <v>144</v>
      </c>
      <c r="H84" s="1" t="s">
        <v>165</v>
      </c>
      <c r="I84" s="1" t="s">
        <v>182</v>
      </c>
      <c r="J84" s="7" t="s">
        <v>8</v>
      </c>
      <c r="K84" s="1" t="s">
        <v>165</v>
      </c>
      <c r="L84" s="1"/>
      <c r="M84" s="1"/>
      <c r="N84" s="1"/>
      <c r="P84" s="1" t="s">
        <v>120</v>
      </c>
      <c r="Q84" s="1" t="s">
        <v>11</v>
      </c>
      <c r="R84" s="11" t="s">
        <v>118</v>
      </c>
    </row>
    <row r="85" spans="1:19" ht="12.75">
      <c r="A85" s="8">
        <v>25</v>
      </c>
      <c r="B85" t="s">
        <v>86</v>
      </c>
      <c r="C85">
        <v>88</v>
      </c>
      <c r="D85" s="8" t="s">
        <v>17</v>
      </c>
      <c r="E85" s="8">
        <v>21</v>
      </c>
      <c r="F85" s="8">
        <v>15</v>
      </c>
      <c r="G85" s="8">
        <v>7</v>
      </c>
      <c r="H85" s="8">
        <v>17</v>
      </c>
      <c r="I85" s="8">
        <v>18</v>
      </c>
      <c r="J85" s="8">
        <v>9.5</v>
      </c>
      <c r="K85" s="8">
        <v>13</v>
      </c>
      <c r="L85" s="8"/>
      <c r="M85" s="8"/>
      <c r="N85" s="8"/>
      <c r="O85" s="8"/>
      <c r="P85">
        <f aca="true" t="shared" si="8" ref="P85:P94">LARGE(E85:O85,1)+LARGE(E85:O85,2)+LARGE(E85:O85,3)+LARGE(E85:O85,4)</f>
        <v>71</v>
      </c>
      <c r="Q85">
        <f aca="true" t="shared" si="9" ref="Q85:Q93">SUM(E85:O85)</f>
        <v>100.5</v>
      </c>
      <c r="R85" s="8">
        <v>1</v>
      </c>
      <c r="S85" s="10"/>
    </row>
    <row r="86" spans="1:19" ht="12.75">
      <c r="A86" s="8">
        <v>16</v>
      </c>
      <c r="B86" t="s">
        <v>88</v>
      </c>
      <c r="C86">
        <v>88</v>
      </c>
      <c r="D86" s="8" t="s">
        <v>17</v>
      </c>
      <c r="E86" s="13">
        <v>9.5</v>
      </c>
      <c r="F86" s="13">
        <v>1.5</v>
      </c>
      <c r="G86" s="13"/>
      <c r="H86" s="13">
        <v>8</v>
      </c>
      <c r="I86" s="13">
        <v>1</v>
      </c>
      <c r="J86" s="13">
        <v>4.5</v>
      </c>
      <c r="K86" s="13">
        <v>18</v>
      </c>
      <c r="L86" s="13"/>
      <c r="M86" s="13"/>
      <c r="N86" s="8"/>
      <c r="O86" s="8"/>
      <c r="P86">
        <f t="shared" si="8"/>
        <v>40</v>
      </c>
      <c r="Q86">
        <f t="shared" si="9"/>
        <v>42.5</v>
      </c>
      <c r="R86" s="8">
        <v>2</v>
      </c>
      <c r="S86" s="10"/>
    </row>
    <row r="87" spans="1:18" ht="12.75">
      <c r="A87" s="8">
        <v>25</v>
      </c>
      <c r="B87" t="s">
        <v>43</v>
      </c>
      <c r="C87">
        <v>89</v>
      </c>
      <c r="D87" s="8" t="s">
        <v>28</v>
      </c>
      <c r="E87" s="8">
        <v>0.5</v>
      </c>
      <c r="F87" s="8"/>
      <c r="G87" s="8"/>
      <c r="H87" s="8">
        <v>12</v>
      </c>
      <c r="I87" s="8">
        <v>13</v>
      </c>
      <c r="J87" s="8"/>
      <c r="K87" s="8">
        <v>7</v>
      </c>
      <c r="L87" s="8"/>
      <c r="M87" s="8"/>
      <c r="N87" s="8"/>
      <c r="O87" s="8"/>
      <c r="P87">
        <f t="shared" si="8"/>
        <v>32.5</v>
      </c>
      <c r="Q87">
        <f t="shared" si="9"/>
        <v>32.5</v>
      </c>
      <c r="R87" s="8">
        <v>3</v>
      </c>
    </row>
    <row r="88" spans="1:19" ht="12.75">
      <c r="A88" s="8">
        <v>12</v>
      </c>
      <c r="B88" t="s">
        <v>42</v>
      </c>
      <c r="C88">
        <v>89</v>
      </c>
      <c r="D88" s="8" t="s">
        <v>17</v>
      </c>
      <c r="E88" s="13">
        <v>0.5</v>
      </c>
      <c r="F88" s="13">
        <v>3.5</v>
      </c>
      <c r="G88" s="13">
        <v>4.5</v>
      </c>
      <c r="H88" s="13"/>
      <c r="I88" s="8"/>
      <c r="J88" s="13">
        <v>0.5</v>
      </c>
      <c r="K88" s="13">
        <v>9</v>
      </c>
      <c r="L88" s="13"/>
      <c r="M88" s="13"/>
      <c r="N88" s="8"/>
      <c r="O88" s="8"/>
      <c r="P88">
        <f t="shared" si="8"/>
        <v>17.5</v>
      </c>
      <c r="Q88">
        <f t="shared" si="9"/>
        <v>18</v>
      </c>
      <c r="R88" s="8">
        <v>4</v>
      </c>
      <c r="S88" s="10"/>
    </row>
    <row r="89" spans="2:18" ht="12.75">
      <c r="B89" t="s">
        <v>194</v>
      </c>
      <c r="C89">
        <v>89</v>
      </c>
      <c r="D89" s="8" t="s">
        <v>19</v>
      </c>
      <c r="I89" s="8">
        <v>9</v>
      </c>
      <c r="K89" s="8">
        <v>5</v>
      </c>
      <c r="P89">
        <f>SUM(E89:O89)</f>
        <v>14</v>
      </c>
      <c r="Q89">
        <f t="shared" si="9"/>
        <v>14</v>
      </c>
      <c r="R89" s="8">
        <v>5</v>
      </c>
    </row>
    <row r="90" spans="2:18" ht="12.75">
      <c r="B90" t="s">
        <v>137</v>
      </c>
      <c r="C90">
        <v>89</v>
      </c>
      <c r="D90" s="8" t="s">
        <v>48</v>
      </c>
      <c r="E90" s="8"/>
      <c r="F90" s="8">
        <v>0.5</v>
      </c>
      <c r="G90" s="8">
        <v>2.5</v>
      </c>
      <c r="H90" s="8">
        <v>6</v>
      </c>
      <c r="I90" s="8"/>
      <c r="J90" s="8"/>
      <c r="K90" s="8"/>
      <c r="L90" s="8"/>
      <c r="M90" s="8"/>
      <c r="N90" s="8"/>
      <c r="O90" s="8"/>
      <c r="P90">
        <f>SUM(E90:O90)</f>
        <v>9</v>
      </c>
      <c r="Q90">
        <f t="shared" si="9"/>
        <v>9</v>
      </c>
      <c r="R90" s="8">
        <v>6</v>
      </c>
    </row>
    <row r="91" spans="2:18" ht="12.75">
      <c r="B91" t="s">
        <v>45</v>
      </c>
      <c r="C91">
        <v>89</v>
      </c>
      <c r="D91" s="8" t="s">
        <v>17</v>
      </c>
      <c r="I91" s="8">
        <v>5</v>
      </c>
      <c r="J91" s="8">
        <v>0.5</v>
      </c>
      <c r="K91" s="8">
        <v>3</v>
      </c>
      <c r="P91">
        <f>SUM(E91:O91)</f>
        <v>8.5</v>
      </c>
      <c r="Q91">
        <f t="shared" si="9"/>
        <v>8.5</v>
      </c>
      <c r="R91" s="8">
        <v>7</v>
      </c>
    </row>
    <row r="92" spans="2:18" ht="12.75">
      <c r="B92" t="s">
        <v>57</v>
      </c>
      <c r="C92">
        <v>89</v>
      </c>
      <c r="D92" s="8" t="s">
        <v>21</v>
      </c>
      <c r="E92" s="8"/>
      <c r="F92" s="8"/>
      <c r="G92" s="8">
        <v>0.5</v>
      </c>
      <c r="H92" s="8"/>
      <c r="I92" s="8">
        <v>7</v>
      </c>
      <c r="J92" s="8"/>
      <c r="K92" s="8"/>
      <c r="L92" s="8"/>
      <c r="M92" s="8"/>
      <c r="N92" s="8"/>
      <c r="O92" s="8"/>
      <c r="P92">
        <f>SUM(E92:O92)</f>
        <v>7.5</v>
      </c>
      <c r="Q92">
        <f>SUM(E92:O92)</f>
        <v>7.5</v>
      </c>
      <c r="R92" s="8">
        <v>8</v>
      </c>
    </row>
    <row r="93" spans="1:18" ht="12.75">
      <c r="A93" s="8">
        <v>16</v>
      </c>
      <c r="B93" t="s">
        <v>44</v>
      </c>
      <c r="C93">
        <v>89</v>
      </c>
      <c r="D93" s="8" t="s">
        <v>28</v>
      </c>
      <c r="E93" s="8">
        <v>0.5</v>
      </c>
      <c r="F93" s="8"/>
      <c r="G93" s="8">
        <v>0.5</v>
      </c>
      <c r="H93" s="8">
        <v>4</v>
      </c>
      <c r="I93" s="8">
        <v>1</v>
      </c>
      <c r="J93" s="8"/>
      <c r="K93" s="8"/>
      <c r="L93" s="8"/>
      <c r="M93" s="8"/>
      <c r="N93" s="8"/>
      <c r="O93" s="8"/>
      <c r="P93">
        <f t="shared" si="8"/>
        <v>6</v>
      </c>
      <c r="Q93">
        <f t="shared" si="9"/>
        <v>6</v>
      </c>
      <c r="R93" s="8">
        <v>9</v>
      </c>
    </row>
    <row r="94" spans="2:18" ht="12.75">
      <c r="B94" t="s">
        <v>90</v>
      </c>
      <c r="C94">
        <v>88</v>
      </c>
      <c r="D94" s="8" t="s">
        <v>28</v>
      </c>
      <c r="E94" s="8">
        <v>0.5</v>
      </c>
      <c r="F94" s="8"/>
      <c r="G94" s="8"/>
      <c r="H94" s="8">
        <v>1</v>
      </c>
      <c r="I94" s="8">
        <v>1</v>
      </c>
      <c r="J94" s="8">
        <v>0.5</v>
      </c>
      <c r="K94" s="8">
        <v>1</v>
      </c>
      <c r="L94" s="8"/>
      <c r="M94" s="8"/>
      <c r="N94" s="8"/>
      <c r="O94" s="8"/>
      <c r="P94">
        <f t="shared" si="8"/>
        <v>3.5</v>
      </c>
      <c r="Q94">
        <f>SUM(E94:O94)</f>
        <v>4</v>
      </c>
      <c r="R94" s="8">
        <v>10</v>
      </c>
    </row>
    <row r="95" spans="2:18" ht="12.75">
      <c r="B95" t="s">
        <v>175</v>
      </c>
      <c r="E95" s="8"/>
      <c r="F95" s="8"/>
      <c r="G95" s="8"/>
      <c r="H95" s="8">
        <v>2</v>
      </c>
      <c r="I95" s="8"/>
      <c r="J95" s="8"/>
      <c r="K95" s="8"/>
      <c r="L95" s="8"/>
      <c r="M95" s="8"/>
      <c r="N95" s="8"/>
      <c r="O95" s="8"/>
      <c r="P95">
        <f>SUM(E95:O95)</f>
        <v>2</v>
      </c>
      <c r="Q95">
        <f>SUM(E95:O95)</f>
        <v>2</v>
      </c>
      <c r="R95" s="8">
        <v>11</v>
      </c>
    </row>
    <row r="96" spans="2:18" ht="12.75">
      <c r="B96" t="s">
        <v>232</v>
      </c>
      <c r="C96">
        <v>88</v>
      </c>
      <c r="D96" s="8" t="s">
        <v>209</v>
      </c>
      <c r="K96" s="8">
        <v>2</v>
      </c>
      <c r="P96">
        <f>SUM(E96:O96)</f>
        <v>2</v>
      </c>
      <c r="Q96">
        <f>SUM(E96:O96)</f>
        <v>2</v>
      </c>
      <c r="R96" s="8">
        <v>11</v>
      </c>
    </row>
    <row r="97" spans="5:19" ht="12.75">
      <c r="E97" s="23"/>
      <c r="F97" s="13"/>
      <c r="G97" s="13"/>
      <c r="H97" s="13"/>
      <c r="I97" s="13"/>
      <c r="J97" s="13"/>
      <c r="K97" s="13"/>
      <c r="L97" s="13"/>
      <c r="M97" s="13"/>
      <c r="N97" s="8"/>
      <c r="O97" s="8"/>
      <c r="S97" s="10"/>
    </row>
    <row r="98" spans="5:19" ht="12.75">
      <c r="E98" s="13"/>
      <c r="F98" s="13"/>
      <c r="G98" s="13"/>
      <c r="H98" s="13"/>
      <c r="I98" s="8"/>
      <c r="J98" s="13"/>
      <c r="K98" s="13"/>
      <c r="L98" s="13"/>
      <c r="M98" s="13"/>
      <c r="N98" s="8"/>
      <c r="O98" s="8"/>
      <c r="R98" s="18"/>
      <c r="S98" s="10"/>
    </row>
    <row r="99" spans="1:19" ht="12.75">
      <c r="A99" s="13"/>
      <c r="E99" s="13"/>
      <c r="F99" s="13"/>
      <c r="G99" s="13"/>
      <c r="H99" s="13"/>
      <c r="I99" s="8"/>
      <c r="J99" s="13"/>
      <c r="K99" s="13"/>
      <c r="L99" s="13"/>
      <c r="M99" s="13"/>
      <c r="N99" s="8"/>
      <c r="O99" s="8"/>
      <c r="R99" s="18"/>
      <c r="S99" s="10"/>
    </row>
    <row r="100" spans="5:19" ht="12.75">
      <c r="E100" s="13"/>
      <c r="F100" s="13"/>
      <c r="G100" s="13"/>
      <c r="H100" s="13"/>
      <c r="I100" s="13"/>
      <c r="J100" s="13"/>
      <c r="K100" s="13"/>
      <c r="L100" s="13"/>
      <c r="M100" s="13"/>
      <c r="N100" s="8"/>
      <c r="O100" s="8"/>
      <c r="S100" s="10"/>
    </row>
    <row r="101" spans="1:19" ht="12.75">
      <c r="A101" s="13"/>
      <c r="E101" s="13"/>
      <c r="F101" s="13"/>
      <c r="G101" s="13"/>
      <c r="H101" s="13"/>
      <c r="I101" s="13"/>
      <c r="J101" s="13"/>
      <c r="K101" s="13"/>
      <c r="L101" s="13"/>
      <c r="M101" s="13"/>
      <c r="N101" s="8"/>
      <c r="O101" s="8"/>
      <c r="S101" s="10"/>
    </row>
    <row r="102" spans="5:19" ht="12.75">
      <c r="E102" s="13"/>
      <c r="F102" s="13"/>
      <c r="G102" s="13"/>
      <c r="H102" s="13"/>
      <c r="I102" s="13"/>
      <c r="J102" s="13"/>
      <c r="K102" s="13"/>
      <c r="L102" s="13"/>
      <c r="M102" s="13"/>
      <c r="N102" s="8"/>
      <c r="O102" s="8"/>
      <c r="S102" s="10"/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  <headerFooter alignWithMargins="0">
    <oddFooter>&amp;CПодготовил: Федотенков А &amp;D</oddFooter>
  </headerFooter>
  <rowBreaks count="2" manualBreakCount="2">
    <brk id="32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11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5.125" style="8" customWidth="1"/>
    <col min="2" max="2" width="15.125" style="0" bestFit="1" customWidth="1"/>
    <col min="3" max="3" width="3.125" style="0" bestFit="1" customWidth="1"/>
    <col min="4" max="4" width="4.875" style="8" bestFit="1" customWidth="1"/>
    <col min="5" max="5" width="8.00390625" style="8" customWidth="1"/>
    <col min="6" max="7" width="6.50390625" style="0" customWidth="1"/>
    <col min="8" max="8" width="6.875" style="0" customWidth="1"/>
    <col min="9" max="9" width="6.50390625" style="0" customWidth="1"/>
    <col min="10" max="10" width="7.125" style="0" customWidth="1"/>
    <col min="11" max="12" width="7.00390625" style="0" customWidth="1"/>
    <col min="13" max="14" width="5.875" style="0" customWidth="1"/>
    <col min="15" max="15" width="1.875" style="0" customWidth="1"/>
    <col min="16" max="16" width="6.125" style="0" customWidth="1"/>
    <col min="17" max="17" width="7.375" style="0" bestFit="1" customWidth="1"/>
    <col min="18" max="18" width="6.375" style="8" bestFit="1" customWidth="1"/>
  </cols>
  <sheetData>
    <row r="1" spans="1:7" ht="15">
      <c r="A1" s="13"/>
      <c r="B1" s="2"/>
      <c r="C1" s="2"/>
      <c r="D1" s="13"/>
      <c r="F1" s="4"/>
      <c r="G1" s="4" t="s">
        <v>92</v>
      </c>
    </row>
    <row r="2" ht="15">
      <c r="H2" s="4" t="s">
        <v>1</v>
      </c>
    </row>
    <row r="3" spans="1:18" ht="54" customHeight="1">
      <c r="A3" s="14" t="s">
        <v>119</v>
      </c>
      <c r="B3" s="3" t="s">
        <v>2</v>
      </c>
      <c r="C3" s="3" t="s">
        <v>3</v>
      </c>
      <c r="D3" s="14" t="s">
        <v>4</v>
      </c>
      <c r="E3" s="22" t="s">
        <v>5</v>
      </c>
      <c r="F3" s="7" t="s">
        <v>6</v>
      </c>
      <c r="G3" s="7" t="s">
        <v>7</v>
      </c>
      <c r="H3" s="1" t="s">
        <v>165</v>
      </c>
      <c r="I3" s="7" t="s">
        <v>8</v>
      </c>
      <c r="J3" s="7" t="s">
        <v>9</v>
      </c>
      <c r="K3" s="1" t="s">
        <v>182</v>
      </c>
      <c r="L3" s="1" t="s">
        <v>165</v>
      </c>
      <c r="M3" s="7" t="s">
        <v>8</v>
      </c>
      <c r="N3" s="7" t="s">
        <v>9</v>
      </c>
      <c r="O3" s="8"/>
      <c r="P3" s="1" t="s">
        <v>120</v>
      </c>
      <c r="Q3" s="1" t="s">
        <v>11</v>
      </c>
      <c r="R3" s="20" t="s">
        <v>118</v>
      </c>
    </row>
    <row r="4" spans="1:22" ht="12.75">
      <c r="A4" s="8">
        <v>5</v>
      </c>
      <c r="B4" s="2" t="s">
        <v>74</v>
      </c>
      <c r="C4" s="2">
        <v>87</v>
      </c>
      <c r="D4" s="8" t="s">
        <v>48</v>
      </c>
      <c r="F4" s="8"/>
      <c r="G4" s="8"/>
      <c r="H4" s="8">
        <v>8</v>
      </c>
      <c r="I4" s="8"/>
      <c r="J4" s="8"/>
      <c r="K4" s="8">
        <v>25</v>
      </c>
      <c r="L4" s="8">
        <v>25</v>
      </c>
      <c r="M4" s="8"/>
      <c r="N4" s="8">
        <v>18.75</v>
      </c>
      <c r="O4" s="8"/>
      <c r="P4">
        <f aca="true" t="shared" si="0" ref="P4:P10">LARGE(E4:O4,1)+LARGE(E4:O4,2)+LARGE(E4:O4,3)</f>
        <v>68.75</v>
      </c>
      <c r="Q4">
        <f aca="true" t="shared" si="1" ref="Q4:Q24">SUM(E4:N4)</f>
        <v>76.75</v>
      </c>
      <c r="R4" s="8">
        <v>1</v>
      </c>
      <c r="V4" s="10"/>
    </row>
    <row r="5" spans="1:18" ht="12.75">
      <c r="A5" s="8">
        <v>6</v>
      </c>
      <c r="B5" t="s">
        <v>73</v>
      </c>
      <c r="C5">
        <v>87</v>
      </c>
      <c r="D5" s="8" t="s">
        <v>21</v>
      </c>
      <c r="F5" s="8"/>
      <c r="G5" s="8"/>
      <c r="H5" s="8">
        <v>16</v>
      </c>
      <c r="I5" s="8"/>
      <c r="J5" s="8"/>
      <c r="K5" s="8">
        <v>20</v>
      </c>
      <c r="L5" s="8">
        <v>20</v>
      </c>
      <c r="M5" s="8">
        <v>5.5</v>
      </c>
      <c r="N5" s="8"/>
      <c r="O5" s="8"/>
      <c r="P5">
        <f t="shared" si="0"/>
        <v>56</v>
      </c>
      <c r="Q5">
        <f t="shared" si="1"/>
        <v>61.5</v>
      </c>
      <c r="R5" s="8">
        <v>2</v>
      </c>
    </row>
    <row r="6" spans="1:18" ht="12.75">
      <c r="A6" s="8">
        <v>14</v>
      </c>
      <c r="B6" t="s">
        <v>66</v>
      </c>
      <c r="C6">
        <v>87</v>
      </c>
      <c r="D6" s="8" t="s">
        <v>13</v>
      </c>
      <c r="F6" s="8"/>
      <c r="G6" s="8">
        <v>21</v>
      </c>
      <c r="H6" s="8">
        <v>10</v>
      </c>
      <c r="I6" s="8"/>
      <c r="J6" s="8"/>
      <c r="K6" s="8"/>
      <c r="L6" s="8">
        <v>14</v>
      </c>
      <c r="M6" s="8"/>
      <c r="N6" s="8"/>
      <c r="O6" s="8"/>
      <c r="P6">
        <f t="shared" si="0"/>
        <v>45</v>
      </c>
      <c r="Q6">
        <f t="shared" si="1"/>
        <v>45</v>
      </c>
      <c r="R6" s="8">
        <v>3</v>
      </c>
    </row>
    <row r="7" spans="1:19" ht="12.75">
      <c r="A7" s="8">
        <v>25</v>
      </c>
      <c r="B7" s="2" t="s">
        <v>93</v>
      </c>
      <c r="C7" s="2">
        <v>86</v>
      </c>
      <c r="D7" s="13" t="s">
        <v>13</v>
      </c>
      <c r="F7" s="8"/>
      <c r="G7" s="8">
        <v>8.5</v>
      </c>
      <c r="H7" s="8">
        <v>25</v>
      </c>
      <c r="I7" s="8"/>
      <c r="J7" s="8"/>
      <c r="K7" s="8"/>
      <c r="L7" s="8">
        <v>7</v>
      </c>
      <c r="M7" s="8">
        <v>1</v>
      </c>
      <c r="N7" s="8"/>
      <c r="O7" s="8"/>
      <c r="P7">
        <f t="shared" si="0"/>
        <v>40.5</v>
      </c>
      <c r="Q7">
        <f>SUM(E7:N7)</f>
        <v>41.5</v>
      </c>
      <c r="R7" s="8">
        <v>4</v>
      </c>
      <c r="S7" s="10"/>
    </row>
    <row r="8" spans="1:18" ht="12.75">
      <c r="A8" s="8">
        <v>8</v>
      </c>
      <c r="B8" t="s">
        <v>71</v>
      </c>
      <c r="C8">
        <v>87</v>
      </c>
      <c r="D8" s="8" t="s">
        <v>21</v>
      </c>
      <c r="F8" s="8"/>
      <c r="G8" s="8"/>
      <c r="H8" s="8">
        <v>5</v>
      </c>
      <c r="I8" s="8"/>
      <c r="J8" s="8"/>
      <c r="K8" s="8">
        <v>14</v>
      </c>
      <c r="L8" s="8">
        <v>16</v>
      </c>
      <c r="M8" s="8"/>
      <c r="N8" s="8">
        <v>3.75</v>
      </c>
      <c r="O8" s="8"/>
      <c r="P8">
        <f t="shared" si="0"/>
        <v>35</v>
      </c>
      <c r="Q8">
        <f t="shared" si="1"/>
        <v>38.75</v>
      </c>
      <c r="R8" s="8">
        <v>5</v>
      </c>
    </row>
    <row r="9" spans="1:18" ht="12.75">
      <c r="A9" s="8">
        <v>12</v>
      </c>
      <c r="B9" t="s">
        <v>68</v>
      </c>
      <c r="C9">
        <v>87</v>
      </c>
      <c r="D9" s="8" t="s">
        <v>13</v>
      </c>
      <c r="E9" s="8">
        <v>6</v>
      </c>
      <c r="F9" s="8">
        <v>1</v>
      </c>
      <c r="G9" s="8"/>
      <c r="H9" s="8">
        <v>20</v>
      </c>
      <c r="I9" s="8"/>
      <c r="J9" s="8"/>
      <c r="K9" s="8"/>
      <c r="L9" s="8">
        <v>9</v>
      </c>
      <c r="M9" s="8">
        <v>1</v>
      </c>
      <c r="N9" s="8"/>
      <c r="O9" s="8"/>
      <c r="P9">
        <f t="shared" si="0"/>
        <v>35</v>
      </c>
      <c r="Q9">
        <f t="shared" si="1"/>
        <v>37</v>
      </c>
      <c r="R9" s="8">
        <v>5</v>
      </c>
    </row>
    <row r="10" spans="1:18" ht="12.75" customHeight="1">
      <c r="A10" s="8">
        <v>20</v>
      </c>
      <c r="B10" t="s">
        <v>64</v>
      </c>
      <c r="C10">
        <v>87</v>
      </c>
      <c r="D10" s="8" t="s">
        <v>13</v>
      </c>
      <c r="E10" s="8">
        <v>0.75</v>
      </c>
      <c r="F10" s="8"/>
      <c r="G10" s="8">
        <v>11.5</v>
      </c>
      <c r="H10" s="8">
        <v>7</v>
      </c>
      <c r="I10" s="8"/>
      <c r="J10" s="8">
        <v>4.25</v>
      </c>
      <c r="K10" s="8">
        <v>16</v>
      </c>
      <c r="L10" s="8"/>
      <c r="M10" s="8"/>
      <c r="N10" s="8"/>
      <c r="O10" s="8"/>
      <c r="P10">
        <f t="shared" si="0"/>
        <v>34.5</v>
      </c>
      <c r="Q10">
        <f t="shared" si="1"/>
        <v>39.5</v>
      </c>
      <c r="R10" s="8">
        <v>7</v>
      </c>
    </row>
    <row r="11" spans="1:18" ht="12.75" customHeight="1">
      <c r="A11" s="8">
        <v>9</v>
      </c>
      <c r="B11" s="2" t="s">
        <v>67</v>
      </c>
      <c r="C11" s="2">
        <v>87</v>
      </c>
      <c r="D11" s="13" t="s">
        <v>13</v>
      </c>
      <c r="F11" s="8"/>
      <c r="G11" s="8">
        <v>14.5</v>
      </c>
      <c r="H11" s="8"/>
      <c r="I11" s="8"/>
      <c r="J11" s="8"/>
      <c r="K11" s="8">
        <v>12</v>
      </c>
      <c r="L11" s="8"/>
      <c r="M11" s="8"/>
      <c r="N11" s="8"/>
      <c r="O11" s="8"/>
      <c r="P11">
        <f>SUM(E11:O11)</f>
        <v>26.5</v>
      </c>
      <c r="Q11">
        <f t="shared" si="1"/>
        <v>26.5</v>
      </c>
      <c r="R11" s="8">
        <v>8</v>
      </c>
    </row>
    <row r="12" spans="1:22" ht="12.75">
      <c r="A12" s="8">
        <v>7</v>
      </c>
      <c r="B12" t="s">
        <v>70</v>
      </c>
      <c r="C12">
        <v>87</v>
      </c>
      <c r="D12" s="8" t="s">
        <v>17</v>
      </c>
      <c r="E12" s="8">
        <v>2</v>
      </c>
      <c r="F12" s="8">
        <v>2</v>
      </c>
      <c r="G12" s="8"/>
      <c r="H12" s="8">
        <v>12</v>
      </c>
      <c r="I12" s="8"/>
      <c r="J12" s="8"/>
      <c r="K12" s="8"/>
      <c r="L12" s="8">
        <v>10</v>
      </c>
      <c r="M12" s="8"/>
      <c r="N12" s="8"/>
      <c r="O12" s="8"/>
      <c r="P12">
        <f>LARGE(E12:O12,1)+LARGE(E12:O12,2)+LARGE(E12:O12,3)</f>
        <v>24</v>
      </c>
      <c r="Q12">
        <f t="shared" si="1"/>
        <v>26</v>
      </c>
      <c r="R12" s="8">
        <v>9</v>
      </c>
      <c r="V12" s="10"/>
    </row>
    <row r="13" spans="1:18" ht="12.75">
      <c r="A13" s="8">
        <v>20</v>
      </c>
      <c r="B13" t="s">
        <v>95</v>
      </c>
      <c r="C13">
        <v>86</v>
      </c>
      <c r="D13" s="8" t="s">
        <v>13</v>
      </c>
      <c r="E13" s="8">
        <v>4</v>
      </c>
      <c r="F13" s="8"/>
      <c r="G13" s="8"/>
      <c r="H13" s="8">
        <v>6</v>
      </c>
      <c r="I13" s="8"/>
      <c r="J13" s="8">
        <v>9.25</v>
      </c>
      <c r="K13" s="8"/>
      <c r="L13" s="8">
        <v>5</v>
      </c>
      <c r="M13" s="8"/>
      <c r="N13" s="8"/>
      <c r="O13" s="8"/>
      <c r="P13">
        <f>LARGE(E13:O13,1)+LARGE(E13:O13,2)+LARGE(E13:O13,3)</f>
        <v>20.25</v>
      </c>
      <c r="Q13">
        <f>SUM(E13:N13)</f>
        <v>24.25</v>
      </c>
      <c r="R13" s="8">
        <v>10</v>
      </c>
    </row>
    <row r="14" spans="1:22" ht="12.75">
      <c r="A14" s="8">
        <v>3.5</v>
      </c>
      <c r="B14" s="2" t="s">
        <v>77</v>
      </c>
      <c r="C14" s="2">
        <v>87</v>
      </c>
      <c r="D14" s="13" t="s">
        <v>78</v>
      </c>
      <c r="E14" s="8">
        <v>3</v>
      </c>
      <c r="F14" s="8">
        <v>3.5</v>
      </c>
      <c r="G14" s="8"/>
      <c r="H14" s="8">
        <v>9</v>
      </c>
      <c r="I14" s="8"/>
      <c r="J14" s="8"/>
      <c r="K14" s="8"/>
      <c r="L14" s="8"/>
      <c r="M14" s="8"/>
      <c r="N14" s="8"/>
      <c r="O14" s="8"/>
      <c r="P14">
        <f>LARGE(E14:O14,1)+LARGE(E14:O14,2)+LARGE(E14:O14,3)</f>
        <v>15.5</v>
      </c>
      <c r="Q14">
        <f t="shared" si="1"/>
        <v>15.5</v>
      </c>
      <c r="R14" s="8">
        <v>11</v>
      </c>
      <c r="V14" s="10"/>
    </row>
    <row r="15" spans="1:19" ht="12.75">
      <c r="A15" s="8">
        <v>14</v>
      </c>
      <c r="B15" s="2" t="s">
        <v>98</v>
      </c>
      <c r="C15" s="2">
        <v>86</v>
      </c>
      <c r="D15" s="13" t="s">
        <v>13</v>
      </c>
      <c r="F15" s="8"/>
      <c r="G15" s="8"/>
      <c r="H15" s="8"/>
      <c r="I15" s="8"/>
      <c r="J15" s="8"/>
      <c r="K15" s="8"/>
      <c r="L15" s="8">
        <v>12</v>
      </c>
      <c r="M15" s="8">
        <v>2.5</v>
      </c>
      <c r="N15" s="8"/>
      <c r="O15" s="8"/>
      <c r="P15">
        <f>SUM(E15:O15)</f>
        <v>14.5</v>
      </c>
      <c r="Q15">
        <f>SUM(E15:N15)</f>
        <v>14.5</v>
      </c>
      <c r="R15" s="8">
        <v>12</v>
      </c>
      <c r="S15" s="10"/>
    </row>
    <row r="16" spans="2:18" ht="12.75">
      <c r="B16" s="2" t="s">
        <v>173</v>
      </c>
      <c r="C16" s="2">
        <v>86</v>
      </c>
      <c r="D16" s="8" t="s">
        <v>13</v>
      </c>
      <c r="F16" s="8"/>
      <c r="G16" s="8"/>
      <c r="H16" s="8">
        <v>14</v>
      </c>
      <c r="I16" s="8"/>
      <c r="J16" s="8"/>
      <c r="K16" s="8"/>
      <c r="L16" s="8"/>
      <c r="M16" s="8"/>
      <c r="N16" s="8"/>
      <c r="O16" s="8"/>
      <c r="P16">
        <f>SUM(E16:O16)</f>
        <v>14</v>
      </c>
      <c r="Q16">
        <f t="shared" si="1"/>
        <v>14</v>
      </c>
      <c r="R16" s="8">
        <v>13</v>
      </c>
    </row>
    <row r="17" spans="2:18" ht="12.75" customHeight="1">
      <c r="B17" s="2" t="s">
        <v>163</v>
      </c>
      <c r="C17" s="2">
        <v>87</v>
      </c>
      <c r="D17" s="8" t="s">
        <v>79</v>
      </c>
      <c r="K17" s="8">
        <v>6</v>
      </c>
      <c r="L17" s="8">
        <v>8</v>
      </c>
      <c r="P17">
        <f>SUM(E17:O17)</f>
        <v>14</v>
      </c>
      <c r="Q17">
        <f t="shared" si="1"/>
        <v>14</v>
      </c>
      <c r="R17" s="8">
        <v>13</v>
      </c>
    </row>
    <row r="18" spans="1:19" ht="12.75">
      <c r="A18" s="8">
        <v>5</v>
      </c>
      <c r="B18" s="2" t="s">
        <v>104</v>
      </c>
      <c r="C18" s="2">
        <v>86</v>
      </c>
      <c r="D18" s="13" t="s">
        <v>15</v>
      </c>
      <c r="F18" s="8"/>
      <c r="G18" s="8"/>
      <c r="H18" s="8">
        <v>4</v>
      </c>
      <c r="I18" s="8"/>
      <c r="J18" s="8"/>
      <c r="K18" s="8">
        <v>6</v>
      </c>
      <c r="L18" s="8">
        <v>3</v>
      </c>
      <c r="M18" s="8"/>
      <c r="N18" s="8"/>
      <c r="O18" s="8"/>
      <c r="P18">
        <f>LARGE(E18:O18,1)+LARGE(E18:O18,2)+LARGE(E18:O18,3)</f>
        <v>13</v>
      </c>
      <c r="Q18">
        <f>SUM(E18:N18)</f>
        <v>13</v>
      </c>
      <c r="R18" s="8">
        <v>15</v>
      </c>
      <c r="S18" s="10"/>
    </row>
    <row r="19" spans="1:20" ht="12.75">
      <c r="A19" s="8">
        <v>2</v>
      </c>
      <c r="B19" s="2" t="s">
        <v>106</v>
      </c>
      <c r="C19" s="2">
        <v>86</v>
      </c>
      <c r="D19" s="13" t="s">
        <v>17</v>
      </c>
      <c r="F19" s="8"/>
      <c r="G19" s="8"/>
      <c r="H19" s="8"/>
      <c r="I19" s="8"/>
      <c r="J19" s="8"/>
      <c r="K19" s="8">
        <v>10</v>
      </c>
      <c r="L19" s="8"/>
      <c r="M19" s="8"/>
      <c r="N19" s="8"/>
      <c r="O19" s="8"/>
      <c r="P19">
        <f>SUM(E19:O19)</f>
        <v>10</v>
      </c>
      <c r="Q19">
        <f>SUM(E19:N19)</f>
        <v>10</v>
      </c>
      <c r="R19" s="8">
        <v>16</v>
      </c>
      <c r="S19" s="10"/>
      <c r="T19" s="10"/>
    </row>
    <row r="20" spans="1:18" ht="12.75" customHeight="1">
      <c r="A20" s="8">
        <v>10</v>
      </c>
      <c r="B20" s="2" t="s">
        <v>69</v>
      </c>
      <c r="C20" s="2">
        <v>87</v>
      </c>
      <c r="D20" s="13" t="s">
        <v>28</v>
      </c>
      <c r="E20" s="8">
        <v>8.5</v>
      </c>
      <c r="F20" s="8">
        <v>0.5</v>
      </c>
      <c r="G20" s="8"/>
      <c r="H20" s="8"/>
      <c r="I20" s="8"/>
      <c r="J20" s="8"/>
      <c r="K20" s="8"/>
      <c r="L20" s="8"/>
      <c r="M20" s="8"/>
      <c r="N20" s="8"/>
      <c r="O20" s="8"/>
      <c r="P20">
        <f>SUM(E20:O20)</f>
        <v>9</v>
      </c>
      <c r="Q20">
        <f t="shared" si="1"/>
        <v>9</v>
      </c>
      <c r="R20" s="8">
        <v>17</v>
      </c>
    </row>
    <row r="21" spans="2:22" ht="12.75">
      <c r="B21" s="2" t="s">
        <v>82</v>
      </c>
      <c r="C21" s="2">
        <v>87</v>
      </c>
      <c r="D21" s="8" t="s">
        <v>79</v>
      </c>
      <c r="F21" s="8"/>
      <c r="G21" s="8"/>
      <c r="H21" s="8"/>
      <c r="I21" s="8"/>
      <c r="J21" s="8"/>
      <c r="K21" s="8">
        <v>9</v>
      </c>
      <c r="L21" s="8"/>
      <c r="M21" s="8"/>
      <c r="N21" s="8"/>
      <c r="O21" s="8"/>
      <c r="P21">
        <f>SUM(E21:O21)</f>
        <v>9</v>
      </c>
      <c r="Q21">
        <f t="shared" si="1"/>
        <v>9</v>
      </c>
      <c r="R21" s="8">
        <v>17</v>
      </c>
      <c r="V21" s="10"/>
    </row>
    <row r="22" spans="2:18" ht="12.75">
      <c r="B22" s="2" t="s">
        <v>174</v>
      </c>
      <c r="C22" s="2">
        <v>87</v>
      </c>
      <c r="D22" s="8" t="s">
        <v>19</v>
      </c>
      <c r="F22" s="8"/>
      <c r="G22" s="8"/>
      <c r="H22" s="8">
        <v>2</v>
      </c>
      <c r="I22" s="8"/>
      <c r="J22" s="8"/>
      <c r="K22" s="8">
        <v>6</v>
      </c>
      <c r="L22" s="8"/>
      <c r="M22" s="8"/>
      <c r="N22" s="8"/>
      <c r="O22" s="8"/>
      <c r="P22">
        <f>SUM(E22:O22)</f>
        <v>8</v>
      </c>
      <c r="Q22">
        <f t="shared" si="1"/>
        <v>8</v>
      </c>
      <c r="R22" s="8">
        <v>19</v>
      </c>
    </row>
    <row r="23" spans="1:22" ht="12.75">
      <c r="A23" s="8">
        <v>3.5</v>
      </c>
      <c r="B23" s="2" t="s">
        <v>75</v>
      </c>
      <c r="C23" s="2">
        <v>87</v>
      </c>
      <c r="D23" s="13" t="s">
        <v>15</v>
      </c>
      <c r="F23" s="8"/>
      <c r="G23" s="8"/>
      <c r="H23" s="8">
        <v>3</v>
      </c>
      <c r="I23" s="8"/>
      <c r="J23" s="8"/>
      <c r="K23" s="8">
        <v>2.5</v>
      </c>
      <c r="L23" s="8">
        <v>1</v>
      </c>
      <c r="M23" s="8"/>
      <c r="N23" s="8"/>
      <c r="O23" s="8"/>
      <c r="P23">
        <f>LARGE(E23:O23,1)+LARGE(E23:O23,2)+LARGE(E23:O23,3)</f>
        <v>6.5</v>
      </c>
      <c r="Q23">
        <f t="shared" si="1"/>
        <v>6.5</v>
      </c>
      <c r="R23" s="8">
        <v>20</v>
      </c>
      <c r="V23" s="10"/>
    </row>
    <row r="24" spans="1:19" ht="12.75">
      <c r="A24" s="8">
        <v>3</v>
      </c>
      <c r="B24" s="2" t="s">
        <v>105</v>
      </c>
      <c r="C24" s="2">
        <v>86</v>
      </c>
      <c r="D24" s="13" t="s">
        <v>15</v>
      </c>
      <c r="F24" s="8"/>
      <c r="G24" s="8"/>
      <c r="H24" s="8"/>
      <c r="I24" s="8"/>
      <c r="J24" s="8"/>
      <c r="K24" s="8">
        <v>6</v>
      </c>
      <c r="L24" s="8"/>
      <c r="M24" s="8"/>
      <c r="N24" s="8"/>
      <c r="O24" s="8"/>
      <c r="P24">
        <f aca="true" t="shared" si="2" ref="P24:P30">SUM(E24:O24)</f>
        <v>6</v>
      </c>
      <c r="Q24">
        <f t="shared" si="1"/>
        <v>6</v>
      </c>
      <c r="R24" s="8">
        <v>21</v>
      </c>
      <c r="S24" s="10"/>
    </row>
    <row r="25" spans="2:18" ht="12.75">
      <c r="B25" s="2" t="s">
        <v>195</v>
      </c>
      <c r="C25" s="2">
        <v>86</v>
      </c>
      <c r="D25" s="8" t="s">
        <v>79</v>
      </c>
      <c r="K25" s="8">
        <v>6</v>
      </c>
      <c r="P25">
        <f t="shared" si="2"/>
        <v>6</v>
      </c>
      <c r="Q25">
        <f aca="true" t="shared" si="3" ref="Q25:Q31">SUM(E25:N25)</f>
        <v>6</v>
      </c>
      <c r="R25" s="8">
        <v>21</v>
      </c>
    </row>
    <row r="26" spans="2:22" ht="12.75">
      <c r="B26" s="2" t="s">
        <v>239</v>
      </c>
      <c r="C26" s="2">
        <v>86</v>
      </c>
      <c r="D26" s="8" t="s">
        <v>240</v>
      </c>
      <c r="F26" s="8"/>
      <c r="G26" s="8"/>
      <c r="H26" s="8"/>
      <c r="I26" s="8"/>
      <c r="J26" s="8"/>
      <c r="K26" s="8"/>
      <c r="L26" s="8">
        <v>6</v>
      </c>
      <c r="M26" s="8"/>
      <c r="N26" s="8"/>
      <c r="O26" s="8"/>
      <c r="P26">
        <f t="shared" si="2"/>
        <v>6</v>
      </c>
      <c r="Q26">
        <f t="shared" si="3"/>
        <v>6</v>
      </c>
      <c r="R26" s="8">
        <v>21</v>
      </c>
      <c r="V26" s="10"/>
    </row>
    <row r="27" spans="1:20" ht="12.75">
      <c r="A27" s="8">
        <v>11</v>
      </c>
      <c r="B27" s="2" t="s">
        <v>99</v>
      </c>
      <c r="C27" s="2">
        <v>86</v>
      </c>
      <c r="D27" s="13" t="s">
        <v>100</v>
      </c>
      <c r="F27" s="8"/>
      <c r="G27" s="8"/>
      <c r="H27" s="8"/>
      <c r="I27" s="8"/>
      <c r="J27" s="8"/>
      <c r="K27" s="8"/>
      <c r="L27" s="8">
        <v>4</v>
      </c>
      <c r="M27" s="8"/>
      <c r="N27" s="8"/>
      <c r="O27" s="8"/>
      <c r="P27">
        <f t="shared" si="2"/>
        <v>4</v>
      </c>
      <c r="Q27">
        <f t="shared" si="3"/>
        <v>4</v>
      </c>
      <c r="R27" s="8">
        <v>24</v>
      </c>
      <c r="S27" s="10"/>
      <c r="T27" s="10"/>
    </row>
    <row r="28" spans="2:18" ht="12.75" customHeight="1">
      <c r="B28" s="2" t="s">
        <v>196</v>
      </c>
      <c r="C28" s="2">
        <v>86</v>
      </c>
      <c r="D28" s="8" t="s">
        <v>34</v>
      </c>
      <c r="K28" s="8">
        <v>2.5</v>
      </c>
      <c r="P28">
        <f t="shared" si="2"/>
        <v>2.5</v>
      </c>
      <c r="Q28">
        <f t="shared" si="3"/>
        <v>2.5</v>
      </c>
      <c r="R28" s="8">
        <v>25</v>
      </c>
    </row>
    <row r="29" spans="2:22" ht="12.75">
      <c r="B29" s="2" t="s">
        <v>81</v>
      </c>
      <c r="C29" s="2">
        <v>87</v>
      </c>
      <c r="D29" s="8" t="s">
        <v>15</v>
      </c>
      <c r="F29" s="8"/>
      <c r="G29" s="8"/>
      <c r="H29" s="8">
        <v>1</v>
      </c>
      <c r="I29" s="8"/>
      <c r="J29" s="8"/>
      <c r="K29" s="8">
        <v>1</v>
      </c>
      <c r="L29" s="8"/>
      <c r="M29" s="8"/>
      <c r="N29" s="8"/>
      <c r="O29" s="8"/>
      <c r="P29">
        <f t="shared" si="2"/>
        <v>2</v>
      </c>
      <c r="Q29">
        <f t="shared" si="3"/>
        <v>2</v>
      </c>
      <c r="R29" s="8">
        <v>26</v>
      </c>
      <c r="V29" s="10"/>
    </row>
    <row r="30" spans="2:22" ht="12.75">
      <c r="B30" s="2" t="s">
        <v>241</v>
      </c>
      <c r="C30" s="2">
        <v>87</v>
      </c>
      <c r="D30" s="8" t="s">
        <v>21</v>
      </c>
      <c r="F30" s="8"/>
      <c r="G30" s="8"/>
      <c r="H30" s="8"/>
      <c r="I30" s="8"/>
      <c r="J30" s="8"/>
      <c r="K30" s="8"/>
      <c r="L30" s="8">
        <v>2</v>
      </c>
      <c r="M30" s="8"/>
      <c r="N30" s="8"/>
      <c r="O30" s="8"/>
      <c r="P30">
        <f t="shared" si="2"/>
        <v>2</v>
      </c>
      <c r="Q30">
        <f t="shared" si="3"/>
        <v>2</v>
      </c>
      <c r="R30" s="8">
        <v>26</v>
      </c>
      <c r="V30" s="10"/>
    </row>
    <row r="31" spans="1:22" ht="12.75">
      <c r="A31" s="8">
        <v>1</v>
      </c>
      <c r="B31" s="2" t="s">
        <v>80</v>
      </c>
      <c r="C31" s="2">
        <v>87</v>
      </c>
      <c r="D31" s="13" t="s">
        <v>34</v>
      </c>
      <c r="E31" s="8">
        <v>0.75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>
        <f>SUM(E31:O31)</f>
        <v>0.75</v>
      </c>
      <c r="Q31">
        <f t="shared" si="3"/>
        <v>0.75</v>
      </c>
      <c r="R31" s="8">
        <v>28</v>
      </c>
      <c r="V31" s="10"/>
    </row>
    <row r="32" ht="12.75" customHeight="1">
      <c r="B32" s="2"/>
    </row>
    <row r="33" spans="1:7" ht="15">
      <c r="A33" s="13"/>
      <c r="B33" s="2"/>
      <c r="C33" s="2"/>
      <c r="D33" s="13"/>
      <c r="F33" s="4"/>
      <c r="G33" s="4" t="s">
        <v>92</v>
      </c>
    </row>
    <row r="34" ht="15">
      <c r="H34" s="4" t="s">
        <v>38</v>
      </c>
    </row>
    <row r="35" spans="1:18" ht="42" customHeight="1">
      <c r="A35" s="14" t="s">
        <v>119</v>
      </c>
      <c r="B35" s="3" t="s">
        <v>2</v>
      </c>
      <c r="C35" s="3" t="s">
        <v>3</v>
      </c>
      <c r="D35" s="14" t="s">
        <v>4</v>
      </c>
      <c r="E35" s="22" t="s">
        <v>5</v>
      </c>
      <c r="F35" s="7" t="s">
        <v>39</v>
      </c>
      <c r="G35" s="1" t="s">
        <v>144</v>
      </c>
      <c r="H35" s="1" t="s">
        <v>165</v>
      </c>
      <c r="I35" s="7" t="s">
        <v>8</v>
      </c>
      <c r="J35" s="1" t="s">
        <v>182</v>
      </c>
      <c r="K35" s="1" t="s">
        <v>165</v>
      </c>
      <c r="L35" s="7" t="s">
        <v>8</v>
      </c>
      <c r="P35" s="1" t="s">
        <v>120</v>
      </c>
      <c r="Q35" s="1" t="s">
        <v>11</v>
      </c>
      <c r="R35" s="20" t="s">
        <v>118</v>
      </c>
    </row>
    <row r="36" spans="1:18" ht="12.75">
      <c r="A36" s="8">
        <v>25</v>
      </c>
      <c r="B36" s="2" t="s">
        <v>93</v>
      </c>
      <c r="C36" s="2">
        <v>86</v>
      </c>
      <c r="D36" s="13" t="s">
        <v>13</v>
      </c>
      <c r="F36" s="8">
        <v>21.5</v>
      </c>
      <c r="G36" s="8">
        <v>12.5</v>
      </c>
      <c r="H36" s="8">
        <v>25</v>
      </c>
      <c r="I36" s="8"/>
      <c r="J36" s="8"/>
      <c r="K36" s="8">
        <v>25</v>
      </c>
      <c r="L36" s="8">
        <v>34.25</v>
      </c>
      <c r="M36" s="8"/>
      <c r="N36" s="8"/>
      <c r="O36" s="8"/>
      <c r="P36">
        <f aca="true" t="shared" si="4" ref="P36:P44">LARGE(E36:O36,1)+LARGE(E36:O36,2)+LARGE(E36:O36,3)</f>
        <v>84.25</v>
      </c>
      <c r="Q36">
        <f>SUM(E36:N36)</f>
        <v>118.25</v>
      </c>
      <c r="R36" s="8">
        <v>1</v>
      </c>
    </row>
    <row r="37" spans="2:18" ht="12.75">
      <c r="B37" s="2" t="s">
        <v>74</v>
      </c>
      <c r="C37" s="2">
        <v>87</v>
      </c>
      <c r="D37" s="8" t="s">
        <v>78</v>
      </c>
      <c r="F37" s="8"/>
      <c r="G37" s="8"/>
      <c r="H37" s="8">
        <v>12</v>
      </c>
      <c r="I37" s="8"/>
      <c r="J37" s="8">
        <v>25</v>
      </c>
      <c r="K37" s="8">
        <v>16</v>
      </c>
      <c r="L37" s="8">
        <v>5.5</v>
      </c>
      <c r="M37" s="8"/>
      <c r="N37" s="8"/>
      <c r="O37" s="8"/>
      <c r="P37">
        <f t="shared" si="4"/>
        <v>53</v>
      </c>
      <c r="Q37">
        <f aca="true" t="shared" si="5" ref="Q37:Q61">SUM(E37:N37)</f>
        <v>58.5</v>
      </c>
      <c r="R37" s="8">
        <v>2</v>
      </c>
    </row>
    <row r="38" spans="1:18" ht="12.75">
      <c r="A38" s="8">
        <v>8</v>
      </c>
      <c r="B38" s="2" t="s">
        <v>71</v>
      </c>
      <c r="C38" s="2">
        <v>87</v>
      </c>
      <c r="D38" s="13" t="s">
        <v>21</v>
      </c>
      <c r="F38" s="8"/>
      <c r="G38" s="8">
        <v>4</v>
      </c>
      <c r="H38" s="8">
        <v>6</v>
      </c>
      <c r="I38" s="8"/>
      <c r="J38" s="8">
        <v>20</v>
      </c>
      <c r="K38" s="8">
        <v>20</v>
      </c>
      <c r="L38" s="8">
        <v>0.5</v>
      </c>
      <c r="M38" s="8"/>
      <c r="N38" s="8"/>
      <c r="O38" s="8"/>
      <c r="P38">
        <f t="shared" si="4"/>
        <v>46</v>
      </c>
      <c r="Q38">
        <f t="shared" si="5"/>
        <v>50.5</v>
      </c>
      <c r="R38" s="8">
        <v>3</v>
      </c>
    </row>
    <row r="39" spans="1:18" ht="12.75">
      <c r="A39" s="8">
        <v>20</v>
      </c>
      <c r="B39" s="2" t="s">
        <v>68</v>
      </c>
      <c r="C39" s="2">
        <v>87</v>
      </c>
      <c r="D39" s="13" t="s">
        <v>13</v>
      </c>
      <c r="E39" s="8">
        <v>0.5</v>
      </c>
      <c r="F39" s="8"/>
      <c r="G39" s="8">
        <v>7</v>
      </c>
      <c r="H39" s="8">
        <v>20</v>
      </c>
      <c r="I39" s="8"/>
      <c r="J39" s="8"/>
      <c r="K39" s="8">
        <v>14</v>
      </c>
      <c r="L39" s="8">
        <v>3.5</v>
      </c>
      <c r="M39" s="8"/>
      <c r="N39" s="8"/>
      <c r="O39" s="8"/>
      <c r="P39">
        <f t="shared" si="4"/>
        <v>41</v>
      </c>
      <c r="Q39">
        <f t="shared" si="5"/>
        <v>45</v>
      </c>
      <c r="R39" s="8">
        <v>4</v>
      </c>
    </row>
    <row r="40" spans="1:18" ht="12.75">
      <c r="A40" s="8">
        <v>25</v>
      </c>
      <c r="B40" s="2" t="s">
        <v>64</v>
      </c>
      <c r="C40" s="2">
        <v>87</v>
      </c>
      <c r="D40" s="13" t="s">
        <v>13</v>
      </c>
      <c r="E40" s="8">
        <v>8.5</v>
      </c>
      <c r="F40" s="8">
        <v>4</v>
      </c>
      <c r="G40" s="8">
        <v>10</v>
      </c>
      <c r="H40" s="8">
        <v>7</v>
      </c>
      <c r="I40" s="8">
        <v>5.5</v>
      </c>
      <c r="J40" s="8">
        <v>16</v>
      </c>
      <c r="K40" s="8"/>
      <c r="L40" s="8"/>
      <c r="M40" s="8"/>
      <c r="N40" s="8"/>
      <c r="O40" s="8"/>
      <c r="P40">
        <f t="shared" si="4"/>
        <v>34.5</v>
      </c>
      <c r="Q40">
        <f t="shared" si="5"/>
        <v>51</v>
      </c>
      <c r="R40" s="8">
        <v>5</v>
      </c>
    </row>
    <row r="41" spans="1:18" ht="12.75">
      <c r="A41" s="8">
        <v>6</v>
      </c>
      <c r="B41" t="s">
        <v>73</v>
      </c>
      <c r="C41">
        <v>87</v>
      </c>
      <c r="D41" s="8" t="s">
        <v>21</v>
      </c>
      <c r="F41" s="8"/>
      <c r="G41" s="8">
        <v>4.5</v>
      </c>
      <c r="H41" s="8">
        <v>10</v>
      </c>
      <c r="I41" s="8"/>
      <c r="J41" s="8">
        <v>10</v>
      </c>
      <c r="K41" s="8">
        <v>12</v>
      </c>
      <c r="L41" s="8">
        <v>1.5</v>
      </c>
      <c r="M41" s="8"/>
      <c r="N41" s="8"/>
      <c r="O41" s="8"/>
      <c r="P41">
        <f t="shared" si="4"/>
        <v>32</v>
      </c>
      <c r="Q41">
        <f>SUM(E41:N41)</f>
        <v>38</v>
      </c>
      <c r="R41" s="8">
        <v>6</v>
      </c>
    </row>
    <row r="42" spans="1:18" ht="12.75">
      <c r="A42" s="8">
        <v>20</v>
      </c>
      <c r="B42" t="s">
        <v>95</v>
      </c>
      <c r="C42">
        <v>86</v>
      </c>
      <c r="D42" s="8" t="s">
        <v>13</v>
      </c>
      <c r="E42" s="8">
        <v>0.5</v>
      </c>
      <c r="F42" s="8"/>
      <c r="G42" s="8">
        <v>2.5</v>
      </c>
      <c r="H42" s="8">
        <v>16</v>
      </c>
      <c r="I42" s="8">
        <v>0.5</v>
      </c>
      <c r="J42" s="8"/>
      <c r="K42" s="8">
        <v>10</v>
      </c>
      <c r="L42" s="8"/>
      <c r="M42" s="8"/>
      <c r="N42" s="8"/>
      <c r="O42" s="8"/>
      <c r="P42">
        <f t="shared" si="4"/>
        <v>28.5</v>
      </c>
      <c r="Q42">
        <f>SUM(E42:N42)</f>
        <v>29.5</v>
      </c>
      <c r="R42" s="8">
        <v>7</v>
      </c>
    </row>
    <row r="43" spans="2:18" ht="12.75">
      <c r="B43" s="2" t="s">
        <v>104</v>
      </c>
      <c r="C43" s="2">
        <v>87</v>
      </c>
      <c r="D43" s="8" t="s">
        <v>15</v>
      </c>
      <c r="F43" s="8"/>
      <c r="G43" s="8">
        <v>3.5</v>
      </c>
      <c r="H43" s="8">
        <v>9</v>
      </c>
      <c r="I43" s="8"/>
      <c r="J43" s="8">
        <v>4</v>
      </c>
      <c r="K43" s="8">
        <v>7</v>
      </c>
      <c r="L43" s="8"/>
      <c r="M43" s="8"/>
      <c r="N43" s="8"/>
      <c r="O43" s="8"/>
      <c r="P43">
        <f t="shared" si="4"/>
        <v>20</v>
      </c>
      <c r="Q43">
        <f>SUM(E43:N43)</f>
        <v>23.5</v>
      </c>
      <c r="R43" s="8">
        <v>8</v>
      </c>
    </row>
    <row r="44" spans="1:18" ht="12.75">
      <c r="A44" s="8">
        <v>7</v>
      </c>
      <c r="B44" s="2" t="s">
        <v>70</v>
      </c>
      <c r="C44" s="2">
        <v>87</v>
      </c>
      <c r="D44" s="13" t="s">
        <v>17</v>
      </c>
      <c r="E44" s="8">
        <v>4</v>
      </c>
      <c r="F44" s="8">
        <v>1</v>
      </c>
      <c r="G44" s="8"/>
      <c r="H44" s="8">
        <v>5</v>
      </c>
      <c r="I44" s="8"/>
      <c r="J44" s="8"/>
      <c r="K44" s="8">
        <v>9</v>
      </c>
      <c r="L44" s="8"/>
      <c r="M44" s="8"/>
      <c r="N44" s="8"/>
      <c r="O44" s="8"/>
      <c r="P44">
        <f t="shared" si="4"/>
        <v>18</v>
      </c>
      <c r="Q44">
        <f t="shared" si="5"/>
        <v>19</v>
      </c>
      <c r="R44" s="8">
        <v>9</v>
      </c>
    </row>
    <row r="45" spans="1:18" ht="12.75">
      <c r="A45" s="8">
        <v>10</v>
      </c>
      <c r="B45" s="2" t="s">
        <v>66</v>
      </c>
      <c r="C45" s="2">
        <v>87</v>
      </c>
      <c r="D45" s="13" t="s">
        <v>13</v>
      </c>
      <c r="F45" s="8">
        <v>9</v>
      </c>
      <c r="G45" s="8"/>
      <c r="H45" s="8">
        <v>8</v>
      </c>
      <c r="I45" s="8"/>
      <c r="J45" s="8"/>
      <c r="K45" s="8"/>
      <c r="L45" s="8"/>
      <c r="M45" s="8"/>
      <c r="N45" s="8"/>
      <c r="O45" s="8"/>
      <c r="P45">
        <f>SUM(E45:O45)</f>
        <v>17</v>
      </c>
      <c r="Q45">
        <f t="shared" si="5"/>
        <v>17</v>
      </c>
      <c r="R45" s="8">
        <v>10</v>
      </c>
    </row>
    <row r="46" spans="1:18" ht="12.75">
      <c r="A46" s="8">
        <v>14</v>
      </c>
      <c r="B46" s="2" t="s">
        <v>67</v>
      </c>
      <c r="C46" s="2">
        <v>87</v>
      </c>
      <c r="D46" s="13" t="s">
        <v>13</v>
      </c>
      <c r="F46" s="8">
        <v>3</v>
      </c>
      <c r="G46" s="8"/>
      <c r="H46" s="8"/>
      <c r="I46" s="8"/>
      <c r="J46" s="8">
        <v>14</v>
      </c>
      <c r="K46" s="8"/>
      <c r="L46" s="8"/>
      <c r="M46" s="8"/>
      <c r="N46" s="8"/>
      <c r="O46" s="8"/>
      <c r="P46">
        <f>SUM(E46:O46)</f>
        <v>17</v>
      </c>
      <c r="Q46">
        <f t="shared" si="5"/>
        <v>17</v>
      </c>
      <c r="R46" s="8">
        <v>10</v>
      </c>
    </row>
    <row r="47" spans="2:18" ht="12.75">
      <c r="B47" s="2" t="s">
        <v>173</v>
      </c>
      <c r="C47" s="2">
        <v>86</v>
      </c>
      <c r="D47" s="8" t="s">
        <v>13</v>
      </c>
      <c r="F47" s="8"/>
      <c r="G47" s="8"/>
      <c r="H47" s="8">
        <v>14</v>
      </c>
      <c r="I47" s="8"/>
      <c r="J47" s="8"/>
      <c r="K47" s="8"/>
      <c r="L47" s="8"/>
      <c r="M47" s="8"/>
      <c r="N47" s="8"/>
      <c r="O47" s="8"/>
      <c r="P47">
        <f>SUM(E47:O47)</f>
        <v>14</v>
      </c>
      <c r="Q47">
        <f aca="true" t="shared" si="6" ref="Q47:Q65">SUM(E47:N47)</f>
        <v>14</v>
      </c>
      <c r="R47" s="8">
        <v>12</v>
      </c>
    </row>
    <row r="48" spans="1:18" ht="12.75">
      <c r="A48" s="8">
        <v>14</v>
      </c>
      <c r="B48" s="2" t="s">
        <v>98</v>
      </c>
      <c r="C48" s="2">
        <v>86</v>
      </c>
      <c r="D48" s="13" t="s">
        <v>13</v>
      </c>
      <c r="F48" s="8"/>
      <c r="G48" s="8">
        <v>3</v>
      </c>
      <c r="H48" s="8"/>
      <c r="I48" s="8"/>
      <c r="J48" s="8"/>
      <c r="K48" s="8">
        <v>8</v>
      </c>
      <c r="L48" s="8">
        <v>2.5</v>
      </c>
      <c r="M48" s="8"/>
      <c r="N48" s="8"/>
      <c r="O48" s="8"/>
      <c r="P48">
        <f>LARGE(E48:O48,1)+LARGE(E48:O48,2)+LARGE(E48:O48,3)</f>
        <v>13.5</v>
      </c>
      <c r="Q48">
        <f>SUM(E48:N48)</f>
        <v>13.5</v>
      </c>
      <c r="R48" s="8">
        <v>13</v>
      </c>
    </row>
    <row r="49" spans="2:18" ht="12.75">
      <c r="B49" s="2" t="s">
        <v>106</v>
      </c>
      <c r="C49" s="2">
        <v>86</v>
      </c>
      <c r="D49" s="8" t="s">
        <v>19</v>
      </c>
      <c r="H49" s="8">
        <v>1</v>
      </c>
      <c r="J49" s="8">
        <v>12</v>
      </c>
      <c r="P49">
        <f>SUM(E49:O49)</f>
        <v>13</v>
      </c>
      <c r="Q49">
        <f t="shared" si="5"/>
        <v>13</v>
      </c>
      <c r="R49" s="8">
        <v>14</v>
      </c>
    </row>
    <row r="50" spans="2:18" ht="12.75">
      <c r="B50" s="2" t="s">
        <v>77</v>
      </c>
      <c r="C50" s="2">
        <v>87</v>
      </c>
      <c r="D50" s="8" t="s">
        <v>78</v>
      </c>
      <c r="E50" s="8">
        <v>3</v>
      </c>
      <c r="F50" s="8">
        <v>2</v>
      </c>
      <c r="G50" s="8"/>
      <c r="H50" s="8">
        <v>4</v>
      </c>
      <c r="I50" s="8"/>
      <c r="J50" s="8"/>
      <c r="K50" s="8"/>
      <c r="L50" s="8"/>
      <c r="M50" s="8"/>
      <c r="N50" s="8"/>
      <c r="O50" s="8"/>
      <c r="P50">
        <f>LARGE(E50:O50,1)+LARGE(E50:O50,2)+LARGE(E50:O50,3)</f>
        <v>9</v>
      </c>
      <c r="Q50">
        <f t="shared" si="5"/>
        <v>9</v>
      </c>
      <c r="R50" s="8">
        <v>15</v>
      </c>
    </row>
    <row r="51" spans="2:18" ht="12.75">
      <c r="B51" s="2" t="s">
        <v>84</v>
      </c>
      <c r="C51" s="2">
        <v>87</v>
      </c>
      <c r="D51" s="8" t="s">
        <v>21</v>
      </c>
      <c r="J51" s="8">
        <v>9</v>
      </c>
      <c r="P51">
        <f>SUM(E51:O51)</f>
        <v>9</v>
      </c>
      <c r="Q51">
        <f t="shared" si="5"/>
        <v>9</v>
      </c>
      <c r="R51" s="8">
        <v>15</v>
      </c>
    </row>
    <row r="52" spans="2:18" ht="12.75">
      <c r="B52" s="2" t="s">
        <v>195</v>
      </c>
      <c r="C52" s="2">
        <v>86</v>
      </c>
      <c r="D52" s="8" t="s">
        <v>79</v>
      </c>
      <c r="J52" s="8">
        <v>7</v>
      </c>
      <c r="K52" s="8">
        <v>2</v>
      </c>
      <c r="P52">
        <f>SUM(E52:O52)</f>
        <v>9</v>
      </c>
      <c r="Q52">
        <f t="shared" si="5"/>
        <v>9</v>
      </c>
      <c r="R52" s="8">
        <v>15</v>
      </c>
    </row>
    <row r="53" spans="2:18" ht="12.75">
      <c r="B53" s="2" t="s">
        <v>163</v>
      </c>
      <c r="C53" s="2">
        <v>87</v>
      </c>
      <c r="D53" s="8" t="s">
        <v>79</v>
      </c>
      <c r="F53" s="8"/>
      <c r="G53" s="8">
        <v>1.5</v>
      </c>
      <c r="H53" s="8"/>
      <c r="I53" s="8"/>
      <c r="J53" s="8">
        <v>2</v>
      </c>
      <c r="K53" s="8">
        <v>5</v>
      </c>
      <c r="L53" s="8"/>
      <c r="M53" s="8"/>
      <c r="N53" s="8"/>
      <c r="O53" s="8"/>
      <c r="P53">
        <f>LARGE(E53:O53,1)+LARGE(E53:O53,2)+LARGE(E53:O53,3)</f>
        <v>8.5</v>
      </c>
      <c r="Q53">
        <f t="shared" si="5"/>
        <v>8.5</v>
      </c>
      <c r="R53" s="8">
        <v>18</v>
      </c>
    </row>
    <row r="54" spans="2:18" ht="12.75">
      <c r="B54" s="2" t="s">
        <v>103</v>
      </c>
      <c r="C54" s="2">
        <v>86</v>
      </c>
      <c r="D54" s="8" t="s">
        <v>15</v>
      </c>
      <c r="F54" s="8"/>
      <c r="G54" s="8">
        <v>8</v>
      </c>
      <c r="H54" s="8"/>
      <c r="I54" s="8"/>
      <c r="J54" s="8"/>
      <c r="K54" s="8"/>
      <c r="L54" s="8"/>
      <c r="M54" s="8"/>
      <c r="N54" s="8"/>
      <c r="O54" s="8"/>
      <c r="P54">
        <f>SUM(E54:O54)</f>
        <v>8</v>
      </c>
      <c r="Q54">
        <f t="shared" si="5"/>
        <v>8</v>
      </c>
      <c r="R54" s="8">
        <v>19</v>
      </c>
    </row>
    <row r="55" spans="2:18" ht="12.75">
      <c r="B55" s="2" t="s">
        <v>105</v>
      </c>
      <c r="C55" s="2">
        <v>86</v>
      </c>
      <c r="D55" s="8" t="s">
        <v>15</v>
      </c>
      <c r="J55" s="8">
        <v>8</v>
      </c>
      <c r="P55">
        <f>SUM(E55:O55)</f>
        <v>8</v>
      </c>
      <c r="Q55">
        <f t="shared" si="6"/>
        <v>8</v>
      </c>
      <c r="R55" s="8">
        <v>19</v>
      </c>
    </row>
    <row r="56" spans="1:18" ht="12.75">
      <c r="A56" s="8">
        <v>9</v>
      </c>
      <c r="B56" s="2" t="s">
        <v>69</v>
      </c>
      <c r="C56" s="2">
        <v>87</v>
      </c>
      <c r="D56" s="13" t="s">
        <v>28</v>
      </c>
      <c r="E56" s="8">
        <v>6</v>
      </c>
      <c r="F56" s="8">
        <v>0.5</v>
      </c>
      <c r="G56" s="8">
        <v>1</v>
      </c>
      <c r="H56" s="8"/>
      <c r="I56" s="8"/>
      <c r="J56" s="8"/>
      <c r="K56" s="8"/>
      <c r="L56" s="8"/>
      <c r="M56" s="8"/>
      <c r="N56" s="8"/>
      <c r="O56" s="8"/>
      <c r="P56">
        <f>LARGE(E56:O56,1)+LARGE(E56:O56,2)+LARGE(E56:O56,3)</f>
        <v>7.5</v>
      </c>
      <c r="Q56">
        <f t="shared" si="6"/>
        <v>7.5</v>
      </c>
      <c r="R56" s="8">
        <v>21</v>
      </c>
    </row>
    <row r="57" spans="1:18" ht="12.75">
      <c r="A57" s="13">
        <v>4.5</v>
      </c>
      <c r="B57" s="2" t="s">
        <v>75</v>
      </c>
      <c r="C57" s="2">
        <v>87</v>
      </c>
      <c r="D57" s="13" t="s">
        <v>15</v>
      </c>
      <c r="F57" s="8"/>
      <c r="G57" s="8"/>
      <c r="H57" s="8">
        <v>2</v>
      </c>
      <c r="I57" s="8"/>
      <c r="J57" s="8">
        <v>1</v>
      </c>
      <c r="K57" s="8">
        <v>4</v>
      </c>
      <c r="L57" s="8"/>
      <c r="M57" s="8"/>
      <c r="N57" s="8"/>
      <c r="O57" s="8"/>
      <c r="P57">
        <f>LARGE(E57:O57,1)+LARGE(E57:O57,2)+LARGE(E57:O57,3)</f>
        <v>7</v>
      </c>
      <c r="Q57">
        <f t="shared" si="6"/>
        <v>7</v>
      </c>
      <c r="R57" s="8">
        <v>22</v>
      </c>
    </row>
    <row r="58" spans="2:18" ht="12.75">
      <c r="B58" s="2" t="s">
        <v>96</v>
      </c>
      <c r="C58" s="2">
        <v>86</v>
      </c>
      <c r="D58" s="8" t="s">
        <v>15</v>
      </c>
      <c r="F58" s="8"/>
      <c r="G58" s="8">
        <v>6</v>
      </c>
      <c r="H58" s="8"/>
      <c r="I58" s="8"/>
      <c r="J58" s="8"/>
      <c r="K58" s="8"/>
      <c r="L58" s="8"/>
      <c r="M58" s="8"/>
      <c r="N58" s="8"/>
      <c r="O58" s="8"/>
      <c r="P58">
        <f aca="true" t="shared" si="7" ref="P58:P65">SUM(E58:O58)</f>
        <v>6</v>
      </c>
      <c r="Q58">
        <f t="shared" si="6"/>
        <v>6</v>
      </c>
      <c r="R58" s="8">
        <v>23</v>
      </c>
    </row>
    <row r="59" spans="2:18" ht="12.75">
      <c r="B59" s="2" t="s">
        <v>196</v>
      </c>
      <c r="C59" s="2">
        <v>86</v>
      </c>
      <c r="D59" s="8" t="s">
        <v>34</v>
      </c>
      <c r="J59" s="8">
        <v>6</v>
      </c>
      <c r="P59">
        <f t="shared" si="7"/>
        <v>6</v>
      </c>
      <c r="Q59">
        <f t="shared" si="6"/>
        <v>6</v>
      </c>
      <c r="R59" s="8">
        <v>23</v>
      </c>
    </row>
    <row r="60" spans="2:18" ht="12.75">
      <c r="B60" s="2" t="s">
        <v>229</v>
      </c>
      <c r="C60" s="2">
        <v>86</v>
      </c>
      <c r="D60" s="8" t="s">
        <v>230</v>
      </c>
      <c r="J60" s="8"/>
      <c r="K60" s="8">
        <v>6</v>
      </c>
      <c r="P60">
        <f t="shared" si="7"/>
        <v>6</v>
      </c>
      <c r="Q60">
        <f t="shared" si="6"/>
        <v>6</v>
      </c>
      <c r="R60" s="8">
        <v>23</v>
      </c>
    </row>
    <row r="61" spans="2:18" ht="12.75">
      <c r="B61" s="2" t="s">
        <v>162</v>
      </c>
      <c r="C61" s="2">
        <v>86</v>
      </c>
      <c r="D61" s="8" t="s">
        <v>21</v>
      </c>
      <c r="F61" s="8"/>
      <c r="G61" s="8">
        <v>5</v>
      </c>
      <c r="H61" s="8"/>
      <c r="I61" s="8"/>
      <c r="J61" s="8"/>
      <c r="K61" s="8"/>
      <c r="L61" s="8"/>
      <c r="M61" s="8"/>
      <c r="N61" s="8"/>
      <c r="O61" s="8"/>
      <c r="P61">
        <f t="shared" si="7"/>
        <v>5</v>
      </c>
      <c r="Q61">
        <f t="shared" si="5"/>
        <v>5</v>
      </c>
      <c r="R61" s="8">
        <v>26</v>
      </c>
    </row>
    <row r="62" spans="2:18" ht="12.75">
      <c r="B62" s="2" t="s">
        <v>82</v>
      </c>
      <c r="C62" s="2">
        <v>86</v>
      </c>
      <c r="D62" s="8" t="s">
        <v>79</v>
      </c>
      <c r="J62" s="8">
        <v>5</v>
      </c>
      <c r="P62">
        <f t="shared" si="7"/>
        <v>5</v>
      </c>
      <c r="Q62">
        <f t="shared" si="6"/>
        <v>5</v>
      </c>
      <c r="R62" s="8">
        <v>26</v>
      </c>
    </row>
    <row r="63" spans="2:18" ht="12.75">
      <c r="B63" s="2" t="s">
        <v>199</v>
      </c>
      <c r="C63" s="2">
        <v>87</v>
      </c>
      <c r="D63" s="8" t="s">
        <v>79</v>
      </c>
      <c r="J63" s="8">
        <v>4</v>
      </c>
      <c r="P63">
        <f t="shared" si="7"/>
        <v>4</v>
      </c>
      <c r="Q63">
        <f t="shared" si="6"/>
        <v>4</v>
      </c>
      <c r="R63" s="8">
        <v>28</v>
      </c>
    </row>
    <row r="64" spans="2:18" ht="12.75">
      <c r="B64" s="2" t="s">
        <v>81</v>
      </c>
      <c r="C64" s="2">
        <v>87</v>
      </c>
      <c r="D64" s="8" t="s">
        <v>15</v>
      </c>
      <c r="H64" s="8">
        <v>3</v>
      </c>
      <c r="P64">
        <f t="shared" si="7"/>
        <v>3</v>
      </c>
      <c r="Q64">
        <f t="shared" si="6"/>
        <v>3</v>
      </c>
      <c r="R64" s="8">
        <v>29</v>
      </c>
    </row>
    <row r="65" spans="2:18" ht="12.75">
      <c r="B65" s="2" t="s">
        <v>200</v>
      </c>
      <c r="C65" s="2">
        <v>87</v>
      </c>
      <c r="D65" s="8" t="s">
        <v>79</v>
      </c>
      <c r="J65" s="8">
        <v>3</v>
      </c>
      <c r="P65">
        <f t="shared" si="7"/>
        <v>3</v>
      </c>
      <c r="Q65">
        <f t="shared" si="6"/>
        <v>3</v>
      </c>
      <c r="R65" s="8">
        <v>29</v>
      </c>
    </row>
    <row r="66" spans="2:18" ht="12.75">
      <c r="B66" s="2" t="s">
        <v>174</v>
      </c>
      <c r="C66" s="2">
        <v>87</v>
      </c>
      <c r="D66" s="8" t="s">
        <v>17</v>
      </c>
      <c r="J66" s="8"/>
      <c r="K66" s="8">
        <v>3</v>
      </c>
      <c r="P66">
        <f>SUM(E66:O66)</f>
        <v>3</v>
      </c>
      <c r="Q66">
        <f>SUM(E66:N66)</f>
        <v>3</v>
      </c>
      <c r="R66" s="8">
        <v>29</v>
      </c>
    </row>
    <row r="67" spans="1:18" ht="12.75">
      <c r="A67" s="13">
        <v>16</v>
      </c>
      <c r="B67" t="s">
        <v>63</v>
      </c>
      <c r="C67">
        <v>87</v>
      </c>
      <c r="D67" s="8" t="s">
        <v>28</v>
      </c>
      <c r="F67" s="8"/>
      <c r="G67" s="8">
        <v>2</v>
      </c>
      <c r="H67" s="8"/>
      <c r="I67" s="8"/>
      <c r="J67" s="8"/>
      <c r="K67" s="8"/>
      <c r="L67" s="8"/>
      <c r="M67" s="8"/>
      <c r="N67" s="8"/>
      <c r="O67" s="8"/>
      <c r="P67">
        <f>SUM(E67:O67)</f>
        <v>2</v>
      </c>
      <c r="Q67">
        <f>SUM(E67:N67)</f>
        <v>2</v>
      </c>
      <c r="R67" s="8">
        <v>32</v>
      </c>
    </row>
    <row r="68" spans="2:18" ht="12.75">
      <c r="B68" s="2" t="s">
        <v>231</v>
      </c>
      <c r="C68" s="2">
        <v>87</v>
      </c>
      <c r="D68" s="8" t="s">
        <v>79</v>
      </c>
      <c r="J68" s="8"/>
      <c r="K68" s="8">
        <v>1</v>
      </c>
      <c r="P68">
        <f>SUM(E68:O68)</f>
        <v>1</v>
      </c>
      <c r="Q68">
        <f>SUM(E68:N68)</f>
        <v>1</v>
      </c>
      <c r="R68" s="8">
        <v>33</v>
      </c>
    </row>
    <row r="69" spans="1:18" ht="12.75">
      <c r="A69" s="13">
        <v>2</v>
      </c>
      <c r="B69" s="2" t="s">
        <v>80</v>
      </c>
      <c r="C69" s="2">
        <v>87</v>
      </c>
      <c r="D69" s="13" t="s">
        <v>17</v>
      </c>
      <c r="E69" s="8">
        <v>0.5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>
        <f>SUM(E69:O69)</f>
        <v>0.5</v>
      </c>
      <c r="Q69">
        <f>SUM(E69:N69)</f>
        <v>0.5</v>
      </c>
      <c r="R69" s="8">
        <v>34</v>
      </c>
    </row>
    <row r="70" spans="2:18" ht="12.75">
      <c r="B70" s="2" t="s">
        <v>101</v>
      </c>
      <c r="C70" s="2">
        <v>86</v>
      </c>
      <c r="D70" s="8" t="s">
        <v>79</v>
      </c>
      <c r="F70" s="8"/>
      <c r="G70" s="8">
        <v>0.5</v>
      </c>
      <c r="H70" s="8"/>
      <c r="I70" s="8"/>
      <c r="J70" s="8"/>
      <c r="K70" s="8"/>
      <c r="L70" s="8"/>
      <c r="M70" s="8"/>
      <c r="N70" s="8"/>
      <c r="O70" s="8"/>
      <c r="P70">
        <f>SUM(E70:O70)</f>
        <v>0.5</v>
      </c>
      <c r="Q70">
        <f>SUM(E70:N70)</f>
        <v>0.5</v>
      </c>
      <c r="R70" s="8">
        <v>34</v>
      </c>
    </row>
    <row r="71" spans="2:10" ht="12.75">
      <c r="B71" s="2"/>
      <c r="C71" s="2"/>
      <c r="J71" s="8"/>
    </row>
    <row r="72" spans="1:7" ht="15">
      <c r="A72" s="13"/>
      <c r="B72" s="2"/>
      <c r="C72" s="2"/>
      <c r="D72" s="13"/>
      <c r="F72" s="4"/>
      <c r="G72" s="4" t="s">
        <v>107</v>
      </c>
    </row>
    <row r="73" ht="15">
      <c r="H73" s="4" t="s">
        <v>1</v>
      </c>
    </row>
    <row r="74" spans="1:18" ht="51" customHeight="1">
      <c r="A74" s="14" t="s">
        <v>119</v>
      </c>
      <c r="B74" s="3" t="s">
        <v>2</v>
      </c>
      <c r="C74" s="3" t="s">
        <v>3</v>
      </c>
      <c r="D74" s="14" t="s">
        <v>4</v>
      </c>
      <c r="E74" s="22" t="s">
        <v>5</v>
      </c>
      <c r="F74" s="7" t="s">
        <v>6</v>
      </c>
      <c r="G74" s="7" t="s">
        <v>7</v>
      </c>
      <c r="H74" s="1" t="s">
        <v>165</v>
      </c>
      <c r="I74" s="7" t="s">
        <v>8</v>
      </c>
      <c r="J74" s="7" t="s">
        <v>9</v>
      </c>
      <c r="K74" s="1" t="s">
        <v>182</v>
      </c>
      <c r="L74" s="1" t="s">
        <v>165</v>
      </c>
      <c r="P74" s="1" t="s">
        <v>120</v>
      </c>
      <c r="Q74" s="1" t="s">
        <v>11</v>
      </c>
      <c r="R74" s="20" t="s">
        <v>118</v>
      </c>
    </row>
    <row r="75" spans="2:18" ht="12.75">
      <c r="B75" t="s">
        <v>233</v>
      </c>
      <c r="C75">
        <v>86</v>
      </c>
      <c r="D75" s="8" t="s">
        <v>17</v>
      </c>
      <c r="L75" s="8">
        <v>17</v>
      </c>
      <c r="P75">
        <f aca="true" t="shared" si="8" ref="P75:P85">SUM(E75:O75)</f>
        <v>17</v>
      </c>
      <c r="Q75">
        <f>SUM(E75:N75)</f>
        <v>17</v>
      </c>
      <c r="R75" s="8">
        <v>1</v>
      </c>
    </row>
    <row r="76" spans="1:18" ht="12.75">
      <c r="A76" s="8">
        <v>20</v>
      </c>
      <c r="B76" s="2" t="s">
        <v>110</v>
      </c>
      <c r="C76" s="2">
        <v>86</v>
      </c>
      <c r="D76" s="13" t="s">
        <v>78</v>
      </c>
      <c r="F76" s="8"/>
      <c r="G76" s="8"/>
      <c r="H76" s="8"/>
      <c r="I76" s="8"/>
      <c r="J76" s="8"/>
      <c r="K76" s="8">
        <v>10</v>
      </c>
      <c r="L76" s="8">
        <v>6</v>
      </c>
      <c r="M76" s="8"/>
      <c r="N76" s="8"/>
      <c r="O76" s="8"/>
      <c r="P76">
        <f t="shared" si="8"/>
        <v>16</v>
      </c>
      <c r="Q76">
        <f aca="true" t="shared" si="9" ref="Q76:Q85">SUM(E76:N76)</f>
        <v>16</v>
      </c>
      <c r="R76" s="8">
        <v>2</v>
      </c>
    </row>
    <row r="77" spans="1:18" ht="12.75">
      <c r="A77" s="13">
        <v>20</v>
      </c>
      <c r="B77" t="s">
        <v>89</v>
      </c>
      <c r="C77">
        <v>87</v>
      </c>
      <c r="D77" s="8" t="s">
        <v>17</v>
      </c>
      <c r="F77" s="8"/>
      <c r="G77" s="8"/>
      <c r="H77" s="8">
        <v>1</v>
      </c>
      <c r="I77" s="8"/>
      <c r="J77" s="8"/>
      <c r="K77" s="8">
        <v>5</v>
      </c>
      <c r="L77" s="8">
        <v>8</v>
      </c>
      <c r="M77" s="8"/>
      <c r="N77" s="8"/>
      <c r="O77" s="8"/>
      <c r="P77">
        <f t="shared" si="8"/>
        <v>14</v>
      </c>
      <c r="Q77">
        <f t="shared" si="9"/>
        <v>14</v>
      </c>
      <c r="R77" s="8">
        <v>3</v>
      </c>
    </row>
    <row r="78" spans="2:18" ht="12.75">
      <c r="B78" t="s">
        <v>161</v>
      </c>
      <c r="C78">
        <v>86</v>
      </c>
      <c r="D78" s="8" t="s">
        <v>78</v>
      </c>
      <c r="L78" s="8">
        <v>12</v>
      </c>
      <c r="P78">
        <f t="shared" si="8"/>
        <v>12</v>
      </c>
      <c r="Q78">
        <f t="shared" si="9"/>
        <v>12</v>
      </c>
      <c r="R78" s="8">
        <v>4</v>
      </c>
    </row>
    <row r="79" spans="1:18" ht="12.75">
      <c r="A79" s="8">
        <v>9.5</v>
      </c>
      <c r="B79" t="s">
        <v>113</v>
      </c>
      <c r="C79">
        <v>86</v>
      </c>
      <c r="D79" s="8" t="s">
        <v>17</v>
      </c>
      <c r="F79" s="8"/>
      <c r="G79" s="8"/>
      <c r="H79" s="8"/>
      <c r="I79" s="8"/>
      <c r="J79" s="8"/>
      <c r="K79" s="8"/>
      <c r="L79" s="8">
        <v>4</v>
      </c>
      <c r="M79" s="8"/>
      <c r="N79" s="8"/>
      <c r="O79" s="8"/>
      <c r="P79">
        <f t="shared" si="8"/>
        <v>4</v>
      </c>
      <c r="Q79">
        <f t="shared" si="9"/>
        <v>4</v>
      </c>
      <c r="R79" s="8">
        <v>5</v>
      </c>
    </row>
    <row r="80" spans="2:18" ht="12.75">
      <c r="B80" t="s">
        <v>234</v>
      </c>
      <c r="C80">
        <v>86</v>
      </c>
      <c r="D80" s="8" t="s">
        <v>17</v>
      </c>
      <c r="L80" s="8">
        <v>2</v>
      </c>
      <c r="P80">
        <f t="shared" si="8"/>
        <v>2</v>
      </c>
      <c r="Q80">
        <f t="shared" si="9"/>
        <v>2</v>
      </c>
      <c r="R80" s="8">
        <v>6</v>
      </c>
    </row>
    <row r="81" spans="2:18" ht="12.75">
      <c r="B81" t="s">
        <v>175</v>
      </c>
      <c r="C81">
        <v>87</v>
      </c>
      <c r="D81" s="8" t="s">
        <v>15</v>
      </c>
      <c r="K81" s="8">
        <v>1</v>
      </c>
      <c r="P81">
        <f t="shared" si="8"/>
        <v>1</v>
      </c>
      <c r="Q81">
        <f t="shared" si="9"/>
        <v>1</v>
      </c>
      <c r="R81" s="8">
        <v>7</v>
      </c>
    </row>
    <row r="82" spans="2:18" ht="12.75">
      <c r="B82" t="s">
        <v>235</v>
      </c>
      <c r="C82">
        <v>86</v>
      </c>
      <c r="D82" s="8" t="s">
        <v>236</v>
      </c>
      <c r="L82" s="8">
        <v>1</v>
      </c>
      <c r="P82">
        <f t="shared" si="8"/>
        <v>1</v>
      </c>
      <c r="Q82">
        <f t="shared" si="9"/>
        <v>1</v>
      </c>
      <c r="R82" s="8">
        <v>7</v>
      </c>
    </row>
    <row r="83" spans="1:18" ht="12.75">
      <c r="A83" s="8">
        <v>25</v>
      </c>
      <c r="B83" t="s">
        <v>87</v>
      </c>
      <c r="C83">
        <v>87</v>
      </c>
      <c r="D83" s="8" t="s">
        <v>28</v>
      </c>
      <c r="F83" s="8">
        <v>0.5</v>
      </c>
      <c r="G83" s="8"/>
      <c r="I83" s="8"/>
      <c r="J83" s="8"/>
      <c r="K83" s="8"/>
      <c r="L83" s="8"/>
      <c r="M83" s="8"/>
      <c r="N83" s="8"/>
      <c r="O83" s="8"/>
      <c r="P83">
        <f t="shared" si="8"/>
        <v>0.5</v>
      </c>
      <c r="Q83">
        <f t="shared" si="9"/>
        <v>0.5</v>
      </c>
      <c r="R83" s="8">
        <v>9</v>
      </c>
    </row>
    <row r="84" spans="1:18" ht="12.75">
      <c r="A84" s="8">
        <v>14</v>
      </c>
      <c r="B84" s="2" t="s">
        <v>112</v>
      </c>
      <c r="C84" s="2">
        <v>86</v>
      </c>
      <c r="D84" s="13" t="s">
        <v>13</v>
      </c>
      <c r="F84" s="8"/>
      <c r="G84" s="8"/>
      <c r="I84" s="8">
        <v>0.5</v>
      </c>
      <c r="J84" s="8"/>
      <c r="K84" s="8"/>
      <c r="L84" s="8"/>
      <c r="M84" s="8"/>
      <c r="N84" s="8"/>
      <c r="O84" s="8"/>
      <c r="P84">
        <f t="shared" si="8"/>
        <v>0.5</v>
      </c>
      <c r="Q84">
        <f t="shared" si="9"/>
        <v>0.5</v>
      </c>
      <c r="R84" s="8">
        <v>9</v>
      </c>
    </row>
    <row r="85" spans="1:18" ht="12.75">
      <c r="A85" s="8">
        <v>25</v>
      </c>
      <c r="B85" t="s">
        <v>109</v>
      </c>
      <c r="C85">
        <v>86</v>
      </c>
      <c r="D85" s="8" t="s">
        <v>17</v>
      </c>
      <c r="E85" s="8">
        <v>0.5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>
        <f t="shared" si="8"/>
        <v>0.5</v>
      </c>
      <c r="Q85">
        <f t="shared" si="9"/>
        <v>0.5</v>
      </c>
      <c r="R85" s="8">
        <v>9</v>
      </c>
    </row>
    <row r="86" ht="12.75">
      <c r="L86" s="8"/>
    </row>
    <row r="87" spans="1:7" ht="15">
      <c r="A87" s="13"/>
      <c r="B87" s="2"/>
      <c r="C87" s="2"/>
      <c r="D87" s="13"/>
      <c r="F87" s="4"/>
      <c r="G87" s="4" t="s">
        <v>107</v>
      </c>
    </row>
    <row r="88" ht="15">
      <c r="H88" s="4" t="s">
        <v>38</v>
      </c>
    </row>
    <row r="89" spans="1:18" ht="42" customHeight="1">
      <c r="A89" s="14" t="s">
        <v>119</v>
      </c>
      <c r="B89" s="3" t="s">
        <v>2</v>
      </c>
      <c r="C89" s="3" t="s">
        <v>3</v>
      </c>
      <c r="D89" s="14" t="s">
        <v>4</v>
      </c>
      <c r="E89" s="22" t="s">
        <v>5</v>
      </c>
      <c r="F89" s="7" t="s">
        <v>39</v>
      </c>
      <c r="G89" s="1" t="s">
        <v>144</v>
      </c>
      <c r="H89" s="7" t="s">
        <v>8</v>
      </c>
      <c r="I89" s="1" t="s">
        <v>182</v>
      </c>
      <c r="J89" s="1" t="s">
        <v>165</v>
      </c>
      <c r="P89" s="1" t="s">
        <v>120</v>
      </c>
      <c r="Q89" s="1" t="s">
        <v>11</v>
      </c>
      <c r="R89" s="20" t="s">
        <v>118</v>
      </c>
    </row>
    <row r="90" spans="1:18" ht="12.75">
      <c r="A90" s="8">
        <v>25</v>
      </c>
      <c r="B90" s="2" t="s">
        <v>110</v>
      </c>
      <c r="C90" s="2">
        <v>86</v>
      </c>
      <c r="D90" s="13" t="s">
        <v>78</v>
      </c>
      <c r="E90" s="16"/>
      <c r="F90" s="16"/>
      <c r="G90" s="16">
        <v>4.5</v>
      </c>
      <c r="H90" s="13"/>
      <c r="I90" s="13">
        <v>10</v>
      </c>
      <c r="J90" s="8"/>
      <c r="K90" s="8"/>
      <c r="L90" s="8"/>
      <c r="M90" s="8"/>
      <c r="N90" s="8"/>
      <c r="O90" s="8"/>
      <c r="P90">
        <f aca="true" t="shared" si="10" ref="P90:P97">SUM(E90:N90)</f>
        <v>14.5</v>
      </c>
      <c r="Q90">
        <f aca="true" t="shared" si="11" ref="Q90:Q97">SUM(E90:N90)</f>
        <v>14.5</v>
      </c>
      <c r="R90" s="8">
        <v>1</v>
      </c>
    </row>
    <row r="91" spans="2:18" ht="12.75">
      <c r="B91" t="s">
        <v>89</v>
      </c>
      <c r="C91">
        <v>87</v>
      </c>
      <c r="D91" s="8" t="s">
        <v>17</v>
      </c>
      <c r="E91" s="13"/>
      <c r="F91" s="13"/>
      <c r="G91" s="13"/>
      <c r="H91" s="13"/>
      <c r="I91" s="13">
        <v>5</v>
      </c>
      <c r="J91" s="13">
        <v>9</v>
      </c>
      <c r="K91" s="13"/>
      <c r="L91" s="8"/>
      <c r="M91" s="8"/>
      <c r="N91" s="8"/>
      <c r="O91" s="8"/>
      <c r="P91">
        <f t="shared" si="10"/>
        <v>14</v>
      </c>
      <c r="Q91">
        <f t="shared" si="11"/>
        <v>14</v>
      </c>
      <c r="R91" s="8">
        <v>2</v>
      </c>
    </row>
    <row r="92" spans="1:18" ht="12.75">
      <c r="A92" s="13"/>
      <c r="B92" t="s">
        <v>233</v>
      </c>
      <c r="C92">
        <v>86</v>
      </c>
      <c r="D92" s="8" t="s">
        <v>17</v>
      </c>
      <c r="E92" s="13"/>
      <c r="F92" s="2"/>
      <c r="G92" s="2"/>
      <c r="H92" s="2"/>
      <c r="I92" s="2"/>
      <c r="J92" s="13">
        <v>14</v>
      </c>
      <c r="K92" s="2"/>
      <c r="P92">
        <f t="shared" si="10"/>
        <v>14</v>
      </c>
      <c r="Q92">
        <f t="shared" si="11"/>
        <v>14</v>
      </c>
      <c r="R92" s="8">
        <v>2</v>
      </c>
    </row>
    <row r="93" spans="1:18" ht="12.75">
      <c r="A93" s="8">
        <v>25</v>
      </c>
      <c r="B93" s="2" t="s">
        <v>87</v>
      </c>
      <c r="C93" s="2">
        <v>87</v>
      </c>
      <c r="D93" s="13" t="s">
        <v>28</v>
      </c>
      <c r="E93" s="13"/>
      <c r="F93" s="13">
        <v>0.5</v>
      </c>
      <c r="G93" s="13">
        <v>7</v>
      </c>
      <c r="H93" s="13"/>
      <c r="I93" s="13"/>
      <c r="J93" s="13"/>
      <c r="K93" s="13"/>
      <c r="L93" s="8"/>
      <c r="M93" s="13"/>
      <c r="N93" s="13"/>
      <c r="O93" s="13"/>
      <c r="P93">
        <f t="shared" si="10"/>
        <v>7.5</v>
      </c>
      <c r="Q93">
        <f t="shared" si="11"/>
        <v>7.5</v>
      </c>
      <c r="R93" s="8">
        <v>4</v>
      </c>
    </row>
    <row r="94" spans="2:18" ht="12.75">
      <c r="B94" t="s">
        <v>113</v>
      </c>
      <c r="C94">
        <v>86</v>
      </c>
      <c r="D94" s="8" t="s">
        <v>17</v>
      </c>
      <c r="F94" s="8"/>
      <c r="G94" s="8">
        <v>0.5</v>
      </c>
      <c r="H94" s="8"/>
      <c r="I94" s="8"/>
      <c r="J94" s="8">
        <v>1</v>
      </c>
      <c r="K94" s="8"/>
      <c r="L94" s="8"/>
      <c r="M94" s="8"/>
      <c r="N94" s="8"/>
      <c r="O94" s="8"/>
      <c r="P94">
        <f t="shared" si="10"/>
        <v>1.5</v>
      </c>
      <c r="Q94">
        <f t="shared" si="11"/>
        <v>1.5</v>
      </c>
      <c r="R94" s="8">
        <v>5</v>
      </c>
    </row>
    <row r="95" spans="2:18" ht="12.75">
      <c r="B95" t="s">
        <v>161</v>
      </c>
      <c r="C95">
        <v>86</v>
      </c>
      <c r="D95" s="8" t="s">
        <v>78</v>
      </c>
      <c r="F95" s="8"/>
      <c r="G95" s="16">
        <v>0.5</v>
      </c>
      <c r="H95" s="8"/>
      <c r="I95" s="8"/>
      <c r="J95" s="8">
        <v>1</v>
      </c>
      <c r="K95" s="8"/>
      <c r="L95" s="8"/>
      <c r="M95" s="8"/>
      <c r="N95" s="8"/>
      <c r="O95" s="8"/>
      <c r="P95">
        <f>SUM(E95:N95)</f>
        <v>1.5</v>
      </c>
      <c r="Q95">
        <f>SUM(E95:N95)</f>
        <v>1.5</v>
      </c>
      <c r="R95" s="8">
        <v>5</v>
      </c>
    </row>
    <row r="96" spans="2:18" ht="12.75">
      <c r="B96" s="2" t="s">
        <v>112</v>
      </c>
      <c r="C96" s="2">
        <v>86</v>
      </c>
      <c r="D96" s="13" t="s">
        <v>13</v>
      </c>
      <c r="F96" s="8"/>
      <c r="G96" s="16">
        <v>0.5</v>
      </c>
      <c r="H96" s="8">
        <v>0.5</v>
      </c>
      <c r="I96" s="8"/>
      <c r="J96" s="8"/>
      <c r="K96" s="8"/>
      <c r="L96" s="8"/>
      <c r="M96" s="8"/>
      <c r="N96" s="8"/>
      <c r="O96" s="8"/>
      <c r="P96">
        <f t="shared" si="10"/>
        <v>1</v>
      </c>
      <c r="Q96">
        <f t="shared" si="11"/>
        <v>1</v>
      </c>
      <c r="R96" s="8">
        <v>7</v>
      </c>
    </row>
    <row r="97" spans="1:18" ht="12.75">
      <c r="A97" s="13"/>
      <c r="B97" t="s">
        <v>175</v>
      </c>
      <c r="C97">
        <v>87</v>
      </c>
      <c r="D97" s="8" t="s">
        <v>15</v>
      </c>
      <c r="E97" s="13"/>
      <c r="F97" s="13"/>
      <c r="G97" s="13"/>
      <c r="H97" s="13"/>
      <c r="I97" s="13">
        <v>1</v>
      </c>
      <c r="J97" s="13"/>
      <c r="K97" s="13"/>
      <c r="L97" s="8"/>
      <c r="M97" s="8"/>
      <c r="N97" s="8"/>
      <c r="O97" s="8"/>
      <c r="P97">
        <f t="shared" si="10"/>
        <v>1</v>
      </c>
      <c r="Q97">
        <f t="shared" si="11"/>
        <v>1</v>
      </c>
      <c r="R97" s="8">
        <v>7</v>
      </c>
    </row>
    <row r="98" spans="2:18" ht="12.75">
      <c r="B98" s="2" t="s">
        <v>234</v>
      </c>
      <c r="C98" s="2">
        <v>86</v>
      </c>
      <c r="D98" s="13" t="s">
        <v>17</v>
      </c>
      <c r="J98" s="8">
        <v>1</v>
      </c>
      <c r="P98">
        <f>SUM(E98:N98)</f>
        <v>1</v>
      </c>
      <c r="Q98">
        <f>SUM(E98:N98)</f>
        <v>1</v>
      </c>
      <c r="R98" s="8">
        <v>7</v>
      </c>
    </row>
    <row r="99" spans="1:18" ht="12.75">
      <c r="A99" s="8">
        <v>20</v>
      </c>
      <c r="B99" t="s">
        <v>109</v>
      </c>
      <c r="C99">
        <v>86</v>
      </c>
      <c r="D99" s="8" t="s">
        <v>17</v>
      </c>
      <c r="E99" s="16">
        <v>0.5</v>
      </c>
      <c r="F99" s="16"/>
      <c r="G99" s="16"/>
      <c r="H99" s="13"/>
      <c r="I99" s="13"/>
      <c r="J99" s="8"/>
      <c r="K99" s="8"/>
      <c r="L99" s="8"/>
      <c r="M99" s="8"/>
      <c r="N99" s="8"/>
      <c r="O99" s="8"/>
      <c r="P99">
        <f>SUM(E99:N99)</f>
        <v>0.5</v>
      </c>
      <c r="Q99">
        <f>SUM(E99:N99)</f>
        <v>0.5</v>
      </c>
      <c r="R99" s="8">
        <v>10</v>
      </c>
    </row>
    <row r="100" spans="5:15" ht="12.75">
      <c r="E100" s="16"/>
      <c r="F100" s="16"/>
      <c r="G100" s="16"/>
      <c r="H100" s="13"/>
      <c r="I100" s="13"/>
      <c r="J100" s="8"/>
      <c r="K100" s="8"/>
      <c r="L100" s="8"/>
      <c r="M100" s="8"/>
      <c r="N100" s="8"/>
      <c r="O100" s="8"/>
    </row>
    <row r="101" spans="2:10" ht="12.75">
      <c r="B101" s="2"/>
      <c r="C101" s="2"/>
      <c r="E101" s="13"/>
      <c r="F101" s="2"/>
      <c r="G101" s="2"/>
      <c r="H101" s="2"/>
      <c r="I101" s="2"/>
      <c r="J101" s="2"/>
    </row>
    <row r="102" spans="2:10" ht="12.75">
      <c r="B102" s="2"/>
      <c r="C102" s="2"/>
      <c r="D102" s="13"/>
      <c r="E102" s="13"/>
      <c r="F102" s="2"/>
      <c r="G102" s="2"/>
      <c r="H102" s="2"/>
      <c r="I102" s="2"/>
      <c r="J102" s="2"/>
    </row>
    <row r="103" spans="2:10" ht="12.75">
      <c r="B103" s="2"/>
      <c r="C103" s="2"/>
      <c r="D103" s="13"/>
      <c r="E103" s="13"/>
      <c r="F103" s="2"/>
      <c r="G103" s="2"/>
      <c r="H103" s="2"/>
      <c r="I103" s="2"/>
      <c r="J103" s="2"/>
    </row>
    <row r="104" spans="2:10" ht="12.75">
      <c r="B104" s="2"/>
      <c r="C104" s="2"/>
      <c r="D104" s="13"/>
      <c r="E104" s="13"/>
      <c r="F104" s="2"/>
      <c r="G104" s="2"/>
      <c r="H104" s="2"/>
      <c r="I104" s="2"/>
      <c r="J104" s="2"/>
    </row>
    <row r="106" spans="2:10" ht="12.75">
      <c r="B106" s="2"/>
      <c r="C106" s="2"/>
      <c r="D106" s="13"/>
      <c r="E106" s="13"/>
      <c r="F106" s="2"/>
      <c r="G106" s="2"/>
      <c r="H106" s="2"/>
      <c r="I106" s="2"/>
      <c r="J106" s="2"/>
    </row>
    <row r="107" spans="1:4" ht="12.75">
      <c r="A107" s="13"/>
      <c r="B107" s="2"/>
      <c r="C107" s="2"/>
      <c r="D107" s="13"/>
    </row>
    <row r="108" spans="5:10" ht="12.75">
      <c r="E108" s="13"/>
      <c r="F108" s="2"/>
      <c r="G108" s="2"/>
      <c r="H108" s="2"/>
      <c r="I108" s="2"/>
      <c r="J108" s="2"/>
    </row>
    <row r="109" spans="5:10" ht="12.75">
      <c r="E109" s="13"/>
      <c r="F109" s="2"/>
      <c r="G109" s="2"/>
      <c r="H109" s="2"/>
      <c r="I109" s="2"/>
      <c r="J109" s="2"/>
    </row>
    <row r="110" spans="5:10" ht="12.75">
      <c r="E110" s="13"/>
      <c r="F110" s="2"/>
      <c r="G110" s="2"/>
      <c r="H110" s="2"/>
      <c r="I110" s="2"/>
      <c r="J110" s="2"/>
    </row>
    <row r="111" spans="5:10" ht="12.75" customHeight="1">
      <c r="E111" s="13"/>
      <c r="F111" s="2"/>
      <c r="G111" s="2"/>
      <c r="H111" s="2"/>
      <c r="I111" s="2"/>
      <c r="J111" s="2"/>
    </row>
  </sheetData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headerFooter alignWithMargins="0">
    <oddFooter>&amp;CПодготовил: Федотенков А &amp;D</oddFooter>
  </headerFooter>
  <rowBreaks count="2" manualBreakCount="2">
    <brk id="32" max="255" man="1"/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J23" sqref="J23"/>
    </sheetView>
  </sheetViews>
  <sheetFormatPr defaultColWidth="9.00390625" defaultRowHeight="12.75"/>
  <cols>
    <col min="1" max="1" width="5.875" style="8" customWidth="1"/>
    <col min="2" max="2" width="15.625" style="0" customWidth="1"/>
    <col min="3" max="3" width="3.50390625" style="0" customWidth="1"/>
    <col min="4" max="4" width="4.50390625" style="8" customWidth="1"/>
    <col min="5" max="6" width="7.625" style="0" customWidth="1"/>
    <col min="7" max="7" width="7.875" style="0" customWidth="1"/>
    <col min="8" max="8" width="6.875" style="0" customWidth="1"/>
    <col min="9" max="9" width="8.125" style="0" customWidth="1"/>
    <col min="10" max="10" width="6.375" style="21" customWidth="1"/>
    <col min="11" max="11" width="7.00390625" style="21" bestFit="1" customWidth="1"/>
    <col min="12" max="12" width="6.375" style="21" bestFit="1" customWidth="1"/>
  </cols>
  <sheetData>
    <row r="1" spans="1:12" ht="15">
      <c r="A1" s="13"/>
      <c r="B1" s="2"/>
      <c r="C1" s="2"/>
      <c r="D1" s="13"/>
      <c r="F1" s="4" t="s">
        <v>115</v>
      </c>
      <c r="L1" s="8"/>
    </row>
    <row r="2" spans="6:12" ht="15">
      <c r="F2" s="4" t="s">
        <v>1</v>
      </c>
      <c r="L2" s="8"/>
    </row>
    <row r="3" spans="1:12" ht="52.5" customHeight="1">
      <c r="A3" s="14" t="s">
        <v>119</v>
      </c>
      <c r="B3" s="3" t="s">
        <v>2</v>
      </c>
      <c r="C3" s="3" t="s">
        <v>3</v>
      </c>
      <c r="D3" s="14" t="s">
        <v>4</v>
      </c>
      <c r="E3" s="7" t="s">
        <v>6</v>
      </c>
      <c r="F3" s="7" t="s">
        <v>7</v>
      </c>
      <c r="G3" s="1" t="s">
        <v>182</v>
      </c>
      <c r="H3" s="7" t="s">
        <v>9</v>
      </c>
      <c r="I3" s="7" t="s">
        <v>10</v>
      </c>
      <c r="J3" s="20" t="s">
        <v>120</v>
      </c>
      <c r="K3" s="20" t="s">
        <v>11</v>
      </c>
      <c r="L3" s="20" t="s">
        <v>118</v>
      </c>
    </row>
    <row r="4" spans="1:17" ht="12.75">
      <c r="A4" s="8">
        <v>16</v>
      </c>
      <c r="B4" s="2" t="s">
        <v>97</v>
      </c>
      <c r="C4" s="2">
        <v>85</v>
      </c>
      <c r="D4" s="13" t="s">
        <v>13</v>
      </c>
      <c r="E4" s="8"/>
      <c r="G4" s="8">
        <v>14</v>
      </c>
      <c r="J4">
        <f>SUM(E4:I4)</f>
        <v>14</v>
      </c>
      <c r="K4" s="21">
        <f>SUM(E4:I4)</f>
        <v>14</v>
      </c>
      <c r="L4" s="8">
        <v>1</v>
      </c>
      <c r="O4" s="8"/>
      <c r="P4" s="10"/>
      <c r="Q4" s="10"/>
    </row>
    <row r="5" spans="2:12" ht="12.75">
      <c r="B5" s="2" t="s">
        <v>197</v>
      </c>
      <c r="C5" s="2">
        <v>85</v>
      </c>
      <c r="D5" s="8" t="s">
        <v>13</v>
      </c>
      <c r="G5" s="8">
        <v>9</v>
      </c>
      <c r="J5">
        <f>SUM(E5:I5)</f>
        <v>9</v>
      </c>
      <c r="K5" s="21">
        <f>SUM(E5:I5)</f>
        <v>9</v>
      </c>
      <c r="L5" s="8">
        <v>2</v>
      </c>
    </row>
    <row r="6" spans="2:12" ht="12.75">
      <c r="B6" s="2" t="s">
        <v>198</v>
      </c>
      <c r="C6" s="2">
        <v>85</v>
      </c>
      <c r="D6" s="8" t="s">
        <v>34</v>
      </c>
      <c r="G6" s="8">
        <v>5</v>
      </c>
      <c r="J6">
        <f>SUM(E6:I6)</f>
        <v>5</v>
      </c>
      <c r="K6" s="21">
        <f>SUM(E6:I6)</f>
        <v>5</v>
      </c>
      <c r="L6" s="8">
        <v>3</v>
      </c>
    </row>
    <row r="7" spans="1:17" ht="12.75">
      <c r="A7" s="8">
        <v>12</v>
      </c>
      <c r="B7" s="2" t="s">
        <v>102</v>
      </c>
      <c r="C7" s="2">
        <v>85</v>
      </c>
      <c r="D7" s="13" t="s">
        <v>15</v>
      </c>
      <c r="G7" s="8">
        <v>3</v>
      </c>
      <c r="J7">
        <f>SUM(E7:I7)</f>
        <v>3</v>
      </c>
      <c r="K7" s="21">
        <f>SUM(E7:I7)</f>
        <v>3</v>
      </c>
      <c r="L7" s="8">
        <v>4</v>
      </c>
      <c r="O7" s="8"/>
      <c r="P7" s="10"/>
      <c r="Q7" s="10"/>
    </row>
    <row r="8" spans="1:17" ht="12.75">
      <c r="A8" s="8">
        <v>20</v>
      </c>
      <c r="B8" s="2" t="s">
        <v>94</v>
      </c>
      <c r="C8" s="2">
        <v>85</v>
      </c>
      <c r="D8" s="13" t="s">
        <v>15</v>
      </c>
      <c r="E8" s="8">
        <v>0.5</v>
      </c>
      <c r="F8" s="8">
        <v>0.5</v>
      </c>
      <c r="G8" s="8">
        <v>1</v>
      </c>
      <c r="J8">
        <f>SUM(E8:I8)</f>
        <v>2</v>
      </c>
      <c r="K8" s="21">
        <f>SUM(E8:I8)</f>
        <v>2</v>
      </c>
      <c r="L8" s="8">
        <v>5</v>
      </c>
      <c r="O8" s="8"/>
      <c r="P8" s="10"/>
      <c r="Q8" s="10"/>
    </row>
    <row r="9" ht="12.75">
      <c r="L9" s="8"/>
    </row>
    <row r="10" spans="6:12" ht="15">
      <c r="F10" s="4" t="s">
        <v>115</v>
      </c>
      <c r="L10" s="8"/>
    </row>
    <row r="11" spans="6:12" ht="15">
      <c r="F11" s="4" t="s">
        <v>38</v>
      </c>
      <c r="L11" s="8"/>
    </row>
    <row r="12" spans="1:12" ht="42" customHeight="1">
      <c r="A12" s="14" t="s">
        <v>119</v>
      </c>
      <c r="B12" s="3" t="s">
        <v>2</v>
      </c>
      <c r="C12" s="3" t="s">
        <v>3</v>
      </c>
      <c r="D12" s="14" t="s">
        <v>4</v>
      </c>
      <c r="E12" s="7" t="s">
        <v>39</v>
      </c>
      <c r="F12" s="1" t="s">
        <v>182</v>
      </c>
      <c r="J12" s="20" t="s">
        <v>120</v>
      </c>
      <c r="K12" s="20" t="s">
        <v>11</v>
      </c>
      <c r="L12" s="20" t="s">
        <v>118</v>
      </c>
    </row>
    <row r="13" spans="1:15" ht="12.75">
      <c r="A13" s="8">
        <v>25</v>
      </c>
      <c r="B13" s="2" t="s">
        <v>94</v>
      </c>
      <c r="C13" s="2">
        <v>85</v>
      </c>
      <c r="D13" s="13" t="s">
        <v>15</v>
      </c>
      <c r="E13" s="8">
        <v>0.5</v>
      </c>
      <c r="F13" s="8">
        <v>14</v>
      </c>
      <c r="J13">
        <f>SUM(E13:I13)</f>
        <v>14.5</v>
      </c>
      <c r="K13" s="21">
        <f>SUM(E13:I13)</f>
        <v>14.5</v>
      </c>
      <c r="L13" s="8">
        <v>1</v>
      </c>
      <c r="O13" s="8"/>
    </row>
    <row r="14" spans="1:12" ht="12.75">
      <c r="A14" s="13"/>
      <c r="B14" s="2" t="s">
        <v>197</v>
      </c>
      <c r="C14" s="2">
        <v>85</v>
      </c>
      <c r="D14" s="8" t="s">
        <v>13</v>
      </c>
      <c r="E14" s="13"/>
      <c r="F14" s="8">
        <v>9</v>
      </c>
      <c r="J14">
        <f>SUM(E14:I14)</f>
        <v>9</v>
      </c>
      <c r="K14" s="21">
        <f>SUM(E14:I14)</f>
        <v>9</v>
      </c>
      <c r="L14" s="8">
        <v>2</v>
      </c>
    </row>
    <row r="15" spans="1:15" ht="12.75">
      <c r="A15" s="8">
        <v>16</v>
      </c>
      <c r="B15" s="2" t="s">
        <v>97</v>
      </c>
      <c r="C15" s="2">
        <v>85</v>
      </c>
      <c r="D15" s="13" t="s">
        <v>13</v>
      </c>
      <c r="E15" s="8"/>
      <c r="F15" s="8">
        <v>5</v>
      </c>
      <c r="J15">
        <f>SUM(E15:I15)</f>
        <v>5</v>
      </c>
      <c r="K15" s="21">
        <f>SUM(E15:I15)</f>
        <v>5</v>
      </c>
      <c r="L15" s="8">
        <v>3</v>
      </c>
      <c r="O15" s="8"/>
    </row>
    <row r="16" spans="1:12" ht="12.75">
      <c r="A16" s="13"/>
      <c r="B16" s="2" t="s">
        <v>102</v>
      </c>
      <c r="C16" s="2">
        <v>85</v>
      </c>
      <c r="D16" s="13" t="s">
        <v>15</v>
      </c>
      <c r="F16" s="8">
        <v>3</v>
      </c>
      <c r="J16">
        <f>SUM(E16:I16)</f>
        <v>3</v>
      </c>
      <c r="K16" s="21">
        <f>SUM(E16:I16)</f>
        <v>3</v>
      </c>
      <c r="L16" s="8">
        <v>4</v>
      </c>
    </row>
    <row r="17" spans="1:12" ht="12.75">
      <c r="A17" s="13"/>
      <c r="B17" s="2" t="s">
        <v>198</v>
      </c>
      <c r="C17" s="2">
        <v>85</v>
      </c>
      <c r="D17" s="8" t="s">
        <v>34</v>
      </c>
      <c r="F17" s="8">
        <v>1</v>
      </c>
      <c r="J17">
        <f>SUM(E17:I17)</f>
        <v>1</v>
      </c>
      <c r="K17" s="21">
        <f>SUM(E17:I17)</f>
        <v>1</v>
      </c>
      <c r="L17" s="8">
        <v>5</v>
      </c>
    </row>
    <row r="18" spans="1:12" ht="12.75">
      <c r="A18" s="13"/>
      <c r="B18" s="2"/>
      <c r="C18" s="2"/>
      <c r="D18" s="13"/>
      <c r="F18" s="8"/>
      <c r="L18" s="8"/>
    </row>
    <row r="19" spans="1:12" ht="15">
      <c r="A19" s="13"/>
      <c r="B19" s="2"/>
      <c r="C19" s="2"/>
      <c r="D19" s="13"/>
      <c r="E19" s="4"/>
      <c r="F19" s="4" t="s">
        <v>116</v>
      </c>
      <c r="L19" s="8"/>
    </row>
    <row r="20" spans="6:12" ht="15">
      <c r="F20" s="4" t="s">
        <v>1</v>
      </c>
      <c r="L20" s="8"/>
    </row>
    <row r="21" spans="1:12" ht="40.5" customHeight="1">
      <c r="A21" s="14" t="s">
        <v>119</v>
      </c>
      <c r="B21" s="3" t="s">
        <v>2</v>
      </c>
      <c r="C21" s="3" t="s">
        <v>3</v>
      </c>
      <c r="D21" s="14" t="s">
        <v>4</v>
      </c>
      <c r="E21" s="7" t="s">
        <v>6</v>
      </c>
      <c r="F21" s="7" t="s">
        <v>7</v>
      </c>
      <c r="G21" s="7" t="s">
        <v>8</v>
      </c>
      <c r="H21" s="7" t="s">
        <v>9</v>
      </c>
      <c r="I21" s="1" t="s">
        <v>182</v>
      </c>
      <c r="J21" s="20" t="s">
        <v>120</v>
      </c>
      <c r="K21" s="20" t="s">
        <v>11</v>
      </c>
      <c r="L21" s="20" t="s">
        <v>118</v>
      </c>
    </row>
    <row r="22" spans="1:18" ht="12.75">
      <c r="A22" s="8">
        <v>25</v>
      </c>
      <c r="B22" s="2" t="s">
        <v>108</v>
      </c>
      <c r="C22" s="2">
        <v>85</v>
      </c>
      <c r="D22" s="13" t="s">
        <v>17</v>
      </c>
      <c r="E22" s="8">
        <v>12.5</v>
      </c>
      <c r="F22" s="8">
        <v>10.5</v>
      </c>
      <c r="G22" s="8">
        <v>27.5</v>
      </c>
      <c r="H22" s="8">
        <v>27.5</v>
      </c>
      <c r="I22" s="8"/>
      <c r="J22">
        <f>LARGE(E22:I22,1)+LARGE(E22:I22,2)+LARGE(E22:I22,3)</f>
        <v>67.5</v>
      </c>
      <c r="K22" s="21">
        <f>SUM(E22:I22)</f>
        <v>78</v>
      </c>
      <c r="L22" s="8">
        <v>1</v>
      </c>
      <c r="O22" s="8"/>
      <c r="Q22" s="10"/>
      <c r="R22" s="10"/>
    </row>
    <row r="23" spans="1:12" ht="12.75">
      <c r="A23" s="8">
        <v>25</v>
      </c>
      <c r="B23" s="2" t="s">
        <v>117</v>
      </c>
      <c r="C23" s="2">
        <v>84</v>
      </c>
      <c r="D23" s="13" t="s">
        <v>19</v>
      </c>
      <c r="E23" s="8"/>
      <c r="F23" s="8"/>
      <c r="G23" s="8">
        <v>2.5</v>
      </c>
      <c r="H23" s="8">
        <v>0.5</v>
      </c>
      <c r="I23" s="8"/>
      <c r="J23">
        <f>SUM(E23:I23)</f>
        <v>3</v>
      </c>
      <c r="K23" s="21">
        <f>SUM(E23:I23)</f>
        <v>3</v>
      </c>
      <c r="L23" s="8">
        <v>2</v>
      </c>
    </row>
    <row r="24" spans="1:18" ht="12.75">
      <c r="A24" s="8">
        <v>20</v>
      </c>
      <c r="B24" t="s">
        <v>111</v>
      </c>
      <c r="C24">
        <v>85</v>
      </c>
      <c r="D24" s="8" t="s">
        <v>13</v>
      </c>
      <c r="E24" s="8"/>
      <c r="F24" s="8"/>
      <c r="G24" s="8">
        <v>0.5</v>
      </c>
      <c r="H24" s="8">
        <v>2.5</v>
      </c>
      <c r="I24" s="8"/>
      <c r="J24">
        <f>SUM(E24:I24)</f>
        <v>3</v>
      </c>
      <c r="K24" s="21">
        <f>SUM(E24:I24)</f>
        <v>3</v>
      </c>
      <c r="L24" s="8">
        <v>2</v>
      </c>
      <c r="O24" s="8"/>
      <c r="Q24" s="10"/>
      <c r="R24" s="10"/>
    </row>
    <row r="25" spans="1:15" ht="12.75">
      <c r="A25" s="8">
        <v>7.5</v>
      </c>
      <c r="B25" t="s">
        <v>114</v>
      </c>
      <c r="C25">
        <v>85</v>
      </c>
      <c r="D25" s="8" t="s">
        <v>17</v>
      </c>
      <c r="E25" s="8"/>
      <c r="F25" s="8"/>
      <c r="G25" s="8"/>
      <c r="H25" s="8"/>
      <c r="I25" s="8">
        <v>1</v>
      </c>
      <c r="J25">
        <f>SUM(E25:I25)</f>
        <v>1</v>
      </c>
      <c r="K25" s="21">
        <f>SUM(E25:I25)</f>
        <v>1</v>
      </c>
      <c r="L25" s="8">
        <v>4</v>
      </c>
      <c r="O25" s="8"/>
    </row>
    <row r="26" spans="2:12" ht="12.75">
      <c r="B26" s="2"/>
      <c r="C26" s="2"/>
      <c r="D26" s="13"/>
      <c r="L26" s="8"/>
    </row>
    <row r="27" spans="1:12" ht="15">
      <c r="A27" s="13"/>
      <c r="B27" s="2"/>
      <c r="C27" s="2"/>
      <c r="D27" s="13"/>
      <c r="F27" s="4" t="s">
        <v>116</v>
      </c>
      <c r="L27" s="8"/>
    </row>
    <row r="28" spans="6:12" ht="15">
      <c r="F28" s="4" t="s">
        <v>38</v>
      </c>
      <c r="L28" s="8"/>
    </row>
    <row r="29" spans="1:12" ht="39" customHeight="1">
      <c r="A29" s="14" t="s">
        <v>119</v>
      </c>
      <c r="B29" s="3" t="s">
        <v>2</v>
      </c>
      <c r="C29" s="3" t="s">
        <v>3</v>
      </c>
      <c r="D29" s="14" t="s">
        <v>4</v>
      </c>
      <c r="E29" s="7" t="s">
        <v>39</v>
      </c>
      <c r="F29" s="7" t="s">
        <v>8</v>
      </c>
      <c r="G29" s="1" t="s">
        <v>182</v>
      </c>
      <c r="I29" s="1"/>
      <c r="J29" s="20" t="s">
        <v>120</v>
      </c>
      <c r="K29" s="20" t="s">
        <v>11</v>
      </c>
      <c r="L29" s="20" t="s">
        <v>118</v>
      </c>
    </row>
    <row r="30" spans="1:15" ht="12.75">
      <c r="A30" s="13">
        <v>25</v>
      </c>
      <c r="B30" s="2" t="s">
        <v>108</v>
      </c>
      <c r="C30" s="2">
        <v>85</v>
      </c>
      <c r="D30" s="13" t="s">
        <v>17</v>
      </c>
      <c r="E30" s="13">
        <v>3.5</v>
      </c>
      <c r="F30" s="13">
        <v>15</v>
      </c>
      <c r="G30" s="13"/>
      <c r="H30" s="8"/>
      <c r="I30" s="8"/>
      <c r="J30">
        <f>SUM(E30:I30)</f>
        <v>18.5</v>
      </c>
      <c r="K30" s="21">
        <f>SUM(E30:I30)</f>
        <v>18.5</v>
      </c>
      <c r="L30" s="8">
        <v>1</v>
      </c>
      <c r="O30" s="8"/>
    </row>
    <row r="31" spans="1:12" ht="12.75">
      <c r="A31" s="8">
        <v>25</v>
      </c>
      <c r="B31" s="2" t="s">
        <v>117</v>
      </c>
      <c r="C31" s="2">
        <v>84</v>
      </c>
      <c r="D31" s="13" t="s">
        <v>19</v>
      </c>
      <c r="E31" s="8"/>
      <c r="F31" s="8">
        <v>5</v>
      </c>
      <c r="G31" s="8"/>
      <c r="H31" s="8"/>
      <c r="I31" s="8"/>
      <c r="J31">
        <f>SUM(E31:I31)</f>
        <v>5</v>
      </c>
      <c r="K31" s="21">
        <f>SUM(E31:I31)</f>
        <v>5</v>
      </c>
      <c r="L31" s="8">
        <v>2</v>
      </c>
    </row>
    <row r="32" spans="2:12" ht="12.75">
      <c r="B32" t="s">
        <v>114</v>
      </c>
      <c r="C32">
        <v>85</v>
      </c>
      <c r="D32" s="8" t="s">
        <v>17</v>
      </c>
      <c r="G32" s="8">
        <v>1</v>
      </c>
      <c r="J32">
        <f>SUM(E32:I32)</f>
        <v>1</v>
      </c>
      <c r="K32" s="21">
        <f>SUM(E32:I32)</f>
        <v>1</v>
      </c>
      <c r="L32" s="8">
        <v>3</v>
      </c>
    </row>
    <row r="33" spans="1:15" ht="12.75">
      <c r="A33" s="8">
        <v>16</v>
      </c>
      <c r="B33" t="s">
        <v>111</v>
      </c>
      <c r="C33">
        <v>85</v>
      </c>
      <c r="D33" s="8" t="s">
        <v>13</v>
      </c>
      <c r="E33" s="13"/>
      <c r="F33" s="13">
        <v>0.5</v>
      </c>
      <c r="G33" s="13"/>
      <c r="H33" s="8"/>
      <c r="I33" s="8"/>
      <c r="J33">
        <f>SUM(E33:I33)</f>
        <v>0.5</v>
      </c>
      <c r="K33" s="21">
        <f>SUM(E33:I33)</f>
        <v>0.5</v>
      </c>
      <c r="L33" s="8">
        <v>4</v>
      </c>
      <c r="O33" s="8"/>
    </row>
    <row r="34" spans="2:15" ht="12.75">
      <c r="B34" s="2"/>
      <c r="C34" s="2"/>
      <c r="D34" s="13"/>
      <c r="E34" s="16"/>
      <c r="F34" s="13"/>
      <c r="G34" s="13"/>
      <c r="H34" s="8"/>
      <c r="I34" s="8"/>
      <c r="J34"/>
      <c r="L34" s="8"/>
      <c r="O34" s="8"/>
    </row>
    <row r="35" spans="2:15" ht="12.75">
      <c r="B35" s="2"/>
      <c r="C35" s="2"/>
      <c r="D35" s="13"/>
      <c r="E35" s="13"/>
      <c r="F35" s="13"/>
      <c r="G35" s="13"/>
      <c r="H35" s="8"/>
      <c r="I35" s="8"/>
      <c r="J35"/>
      <c r="L35" s="8"/>
      <c r="O35" s="8"/>
    </row>
  </sheetData>
  <printOptions/>
  <pageMargins left="0.3937007874015748" right="0.3937007874015748" top="0.3937007874015748" bottom="0.3937007874015748" header="0.31496062992125984" footer="0.31496062992125984"/>
  <pageSetup horizontalDpi="240" verticalDpi="240" orientation="portrait" paperSize="9" r:id="rId1"/>
  <headerFooter alignWithMargins="0">
    <oddFooter>&amp;CПодготовил: Федотенков А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</dc:title>
  <dc:subject>Рейтинг</dc:subject>
  <dc:creator>Федотенков А</dc:creator>
  <cp:keywords/>
  <dc:description/>
  <cp:lastModifiedBy>Alexey</cp:lastModifiedBy>
  <cp:lastPrinted>2004-01-21T09:18:15Z</cp:lastPrinted>
  <dcterms:created xsi:type="dcterms:W3CDTF">1997-12-15T18:21:46Z</dcterms:created>
  <dcterms:modified xsi:type="dcterms:W3CDTF">2004-01-21T09:18:27Z</dcterms:modified>
  <cp:category/>
  <cp:version/>
  <cp:contentType/>
  <cp:contentStatus/>
</cp:coreProperties>
</file>